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Pウォンツ用\ITサービス事業部\三輪地区住民自治協議会\2020更新\"/>
    </mc:Choice>
  </mc:AlternateContent>
  <xr:revisionPtr revIDLastSave="0" documentId="13_ncr:1_{605E99EF-7FE7-43B3-ADDC-4E6843245357}" xr6:coauthVersionLast="45" xr6:coauthVersionMax="45" xr10:uidLastSave="{00000000-0000-0000-0000-000000000000}"/>
  <bookViews>
    <workbookView xWindow="780" yWindow="405" windowWidth="19200" windowHeight="10515" tabRatio="580" xr2:uid="{00000000-000D-0000-FFFF-FFFF00000000}"/>
  </bookViews>
  <sheets>
    <sheet name="Sheet1" sheetId="1" r:id="rId1"/>
  </sheets>
  <definedNames>
    <definedName name="_xlnm.Print_Area" localSheetId="0">Sheet1!$A$1:$H$159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1" i="1" l="1"/>
  <c r="E158" i="1" l="1"/>
  <c r="F94" i="1" l="1"/>
  <c r="E148" i="1" l="1"/>
  <c r="E133" i="1"/>
  <c r="E112" i="1"/>
  <c r="F158" i="1" l="1"/>
  <c r="F148" i="1"/>
  <c r="F120" i="1"/>
  <c r="F157" i="1"/>
  <c r="F156" i="1"/>
  <c r="F147" i="1"/>
  <c r="F146" i="1"/>
  <c r="F145" i="1"/>
  <c r="F144" i="1"/>
  <c r="F143" i="1"/>
  <c r="F142" i="1"/>
  <c r="F141" i="1"/>
  <c r="F140" i="1"/>
  <c r="F139" i="1"/>
  <c r="F138" i="1"/>
  <c r="F132" i="1"/>
  <c r="F131" i="1"/>
  <c r="F130" i="1"/>
  <c r="F129" i="1"/>
  <c r="F127" i="1"/>
  <c r="F126" i="1"/>
  <c r="F125" i="1"/>
  <c r="F124" i="1"/>
  <c r="F119" i="1"/>
  <c r="F118" i="1"/>
  <c r="F111" i="1"/>
  <c r="F110" i="1"/>
  <c r="F109" i="1"/>
  <c r="F105" i="1"/>
  <c r="F133" i="1" l="1"/>
  <c r="F112" i="1"/>
  <c r="F96" i="1"/>
  <c r="E91" i="1" l="1"/>
  <c r="E87" i="1"/>
  <c r="E77" i="1"/>
  <c r="E72" i="1"/>
  <c r="F99" i="1"/>
  <c r="F98" i="1"/>
  <c r="F97" i="1"/>
  <c r="F95" i="1"/>
  <c r="F93" i="1"/>
  <c r="F92" i="1"/>
  <c r="F90" i="1"/>
  <c r="F89" i="1"/>
  <c r="F88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1" i="1"/>
  <c r="F70" i="1"/>
  <c r="F69" i="1"/>
  <c r="F68" i="1"/>
  <c r="E66" i="1"/>
  <c r="E60" i="1"/>
  <c r="E50" i="1"/>
  <c r="E34" i="1" l="1"/>
  <c r="E30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3" i="1"/>
  <c r="F32" i="1"/>
  <c r="F31" i="1"/>
  <c r="F29" i="1"/>
  <c r="F28" i="1"/>
  <c r="F27" i="1"/>
  <c r="E36" i="1" l="1"/>
  <c r="E17" i="1"/>
  <c r="E22" i="1" s="1"/>
  <c r="E6" i="1" s="1"/>
  <c r="F21" i="1"/>
  <c r="F20" i="1"/>
  <c r="F19" i="1"/>
  <c r="F18" i="1"/>
  <c r="F16" i="1"/>
  <c r="F15" i="1"/>
  <c r="F14" i="1"/>
  <c r="F13" i="1"/>
  <c r="F12" i="1"/>
  <c r="E100" i="1" l="1"/>
  <c r="E7" i="1" s="1"/>
  <c r="F6" i="1"/>
  <c r="F17" i="1" l="1"/>
  <c r="F22" i="1"/>
  <c r="F50" i="1"/>
  <c r="F91" i="1" l="1"/>
  <c r="F87" i="1"/>
  <c r="F72" i="1"/>
  <c r="F66" i="1"/>
  <c r="F60" i="1"/>
  <c r="F34" i="1"/>
  <c r="F30" i="1"/>
  <c r="F77" i="1" l="1"/>
  <c r="F36" i="1"/>
  <c r="F100" i="1" l="1"/>
  <c r="F8" i="1" l="1"/>
  <c r="F7" i="1" l="1"/>
</calcChain>
</file>

<file path=xl/sharedStrings.xml><?xml version="1.0" encoding="utf-8"?>
<sst xmlns="http://schemas.openxmlformats.org/spreadsheetml/2006/main" count="283" uniqueCount="199">
  <si>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</si>
  <si>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</si>
  <si>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備考</t>
    <rPh sb="0" eb="2">
      <t>ビコウ</t>
    </rPh>
    <phoneticPr fontId="1"/>
  </si>
  <si>
    <t>負担金</t>
    <rPh sb="0" eb="3">
      <t>フタンキン</t>
    </rPh>
    <phoneticPr fontId="1"/>
  </si>
  <si>
    <t>共同募金</t>
    <rPh sb="0" eb="2">
      <t>キョウドウ</t>
    </rPh>
    <rPh sb="2" eb="4">
      <t>ボキン</t>
    </rPh>
    <phoneticPr fontId="1"/>
  </si>
  <si>
    <t>浅川総合治水対策連絡協議会</t>
    <rPh sb="0" eb="2">
      <t>アサカワ</t>
    </rPh>
    <rPh sb="2" eb="4">
      <t>ソウゴウ</t>
    </rPh>
    <rPh sb="4" eb="6">
      <t>チスイ</t>
    </rPh>
    <rPh sb="6" eb="8">
      <t>タイサク</t>
    </rPh>
    <rPh sb="8" eb="10">
      <t>レンラク</t>
    </rPh>
    <rPh sb="10" eb="13">
      <t>キョウギカイ</t>
    </rPh>
    <phoneticPr fontId="1"/>
  </si>
  <si>
    <t>助成金</t>
    <rPh sb="0" eb="3">
      <t>ジョセイキン</t>
    </rPh>
    <phoneticPr fontId="1"/>
  </si>
  <si>
    <t>団体活動助成金</t>
    <rPh sb="0" eb="2">
      <t>ダンタイ</t>
    </rPh>
    <rPh sb="2" eb="4">
      <t>カツドウ</t>
    </rPh>
    <rPh sb="4" eb="7">
      <t>ジョセイキン</t>
    </rPh>
    <phoneticPr fontId="1"/>
  </si>
  <si>
    <t>補助金</t>
    <rPh sb="0" eb="3">
      <t>ホジョキン</t>
    </rPh>
    <phoneticPr fontId="1"/>
  </si>
  <si>
    <t>緑の募金</t>
    <rPh sb="0" eb="1">
      <t>ミドリ</t>
    </rPh>
    <rPh sb="2" eb="4">
      <t>ボキン</t>
    </rPh>
    <phoneticPr fontId="1"/>
  </si>
  <si>
    <t>助成金計</t>
    <rPh sb="0" eb="3">
      <t>ジョセイキン</t>
    </rPh>
    <rPh sb="3" eb="4">
      <t>ケイ</t>
    </rPh>
    <phoneticPr fontId="1"/>
  </si>
  <si>
    <t>補助金計</t>
    <rPh sb="0" eb="3">
      <t>ホジョキン</t>
    </rPh>
    <rPh sb="3" eb="4">
      <t>ケイ</t>
    </rPh>
    <phoneticPr fontId="1"/>
  </si>
  <si>
    <t>実績割</t>
    <rPh sb="0" eb="2">
      <t>ジッセキ</t>
    </rPh>
    <rPh sb="2" eb="3">
      <t>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</si>
  <si>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</si>
  <si>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ﾌﾟﾛﾊﾞｲﾀﾞ料、電話料、切手代他</t>
    <rPh sb="8" eb="9">
      <t>リョウ</t>
    </rPh>
    <rPh sb="10" eb="13">
      <t>デンワリョウ</t>
    </rPh>
    <rPh sb="14" eb="16">
      <t>キッテ</t>
    </rPh>
    <rPh sb="16" eb="17">
      <t>ダイ</t>
    </rPh>
    <rPh sb="17" eb="18">
      <t>ホカ</t>
    </rPh>
    <phoneticPr fontId="1"/>
  </si>
  <si>
    <t>消耗品費（共通経費）</t>
    <rPh sb="0" eb="2">
      <t>ショウモウ</t>
    </rPh>
    <rPh sb="2" eb="3">
      <t>ヒン</t>
    </rPh>
    <rPh sb="3" eb="4">
      <t>ヒ</t>
    </rPh>
    <rPh sb="5" eb="7">
      <t>キョウツウ</t>
    </rPh>
    <rPh sb="7" eb="9">
      <t>ケイヒ</t>
    </rPh>
    <phoneticPr fontId="1"/>
  </si>
  <si>
    <t>備品購入費</t>
    <rPh sb="0" eb="2">
      <t>ビヒン</t>
    </rPh>
    <rPh sb="2" eb="5">
      <t>コウニュウヒ</t>
    </rPh>
    <phoneticPr fontId="1"/>
  </si>
  <si>
    <t>事務局人件費</t>
    <rPh sb="0" eb="3">
      <t>ジムキョク</t>
    </rPh>
    <rPh sb="3" eb="6">
      <t>ジンケンヒ</t>
    </rPh>
    <phoneticPr fontId="1"/>
  </si>
  <si>
    <t>慶弔費・交際費</t>
    <rPh sb="0" eb="2">
      <t>ケイチョウ</t>
    </rPh>
    <rPh sb="2" eb="3">
      <t>ヒ</t>
    </rPh>
    <rPh sb="4" eb="6">
      <t>コウサイ</t>
    </rPh>
    <rPh sb="6" eb="7">
      <t>ヒ</t>
    </rPh>
    <phoneticPr fontId="1"/>
  </si>
  <si>
    <t>旅費</t>
    <rPh sb="0" eb="2">
      <t>リョヒ</t>
    </rPh>
    <phoneticPr fontId="1"/>
  </si>
  <si>
    <t>雑費</t>
    <rPh sb="0" eb="2">
      <t>ザッピ</t>
    </rPh>
    <phoneticPr fontId="1"/>
  </si>
  <si>
    <t>会議費</t>
    <rPh sb="0" eb="3">
      <t>カイギヒ</t>
    </rPh>
    <phoneticPr fontId="1"/>
  </si>
  <si>
    <t>健康・福祉部会計</t>
    <rPh sb="0" eb="2">
      <t>ケンコウ</t>
    </rPh>
    <rPh sb="3" eb="5">
      <t>フクシ</t>
    </rPh>
    <rPh sb="5" eb="7">
      <t>ブカイ</t>
    </rPh>
    <rPh sb="7" eb="8">
      <t>ケイ</t>
    </rPh>
    <phoneticPr fontId="1"/>
  </si>
  <si>
    <t>交通安全推進事業</t>
    <rPh sb="0" eb="2">
      <t>コウツウ</t>
    </rPh>
    <rPh sb="2" eb="4">
      <t>アンゼン</t>
    </rPh>
    <rPh sb="4" eb="6">
      <t>スイシン</t>
    </rPh>
    <rPh sb="6" eb="8">
      <t>ジギョウ</t>
    </rPh>
    <phoneticPr fontId="1"/>
  </si>
  <si>
    <t>防犯事業</t>
    <rPh sb="0" eb="2">
      <t>ボウハン</t>
    </rPh>
    <rPh sb="2" eb="4">
      <t>ジギョウ</t>
    </rPh>
    <phoneticPr fontId="1"/>
  </si>
  <si>
    <t>環境美化部会計</t>
    <rPh sb="0" eb="2">
      <t>カンキョウ</t>
    </rPh>
    <rPh sb="2" eb="4">
      <t>ビカ</t>
    </rPh>
    <rPh sb="4" eb="6">
      <t>ブカイ</t>
    </rPh>
    <rPh sb="6" eb="7">
      <t>ケイ</t>
    </rPh>
    <phoneticPr fontId="1"/>
  </si>
  <si>
    <t>教育・文化部会計</t>
    <rPh sb="0" eb="2">
      <t>キョウイク</t>
    </rPh>
    <rPh sb="3" eb="5">
      <t>ブンカ</t>
    </rPh>
    <rPh sb="5" eb="7">
      <t>ブカイ</t>
    </rPh>
    <rPh sb="7" eb="8">
      <t>ケイ</t>
    </rPh>
    <phoneticPr fontId="1"/>
  </si>
  <si>
    <t>区民広場部会</t>
    <rPh sb="0" eb="2">
      <t>クミン</t>
    </rPh>
    <rPh sb="2" eb="4">
      <t>ヒロバ</t>
    </rPh>
    <rPh sb="4" eb="6">
      <t>ブカイ</t>
    </rPh>
    <phoneticPr fontId="1"/>
  </si>
  <si>
    <t>出演団体謝礼他</t>
    <rPh sb="0" eb="2">
      <t>シュツエン</t>
    </rPh>
    <rPh sb="2" eb="4">
      <t>ダンタイ</t>
    </rPh>
    <rPh sb="4" eb="6">
      <t>シャレイ</t>
    </rPh>
    <rPh sb="6" eb="7">
      <t>ホカ</t>
    </rPh>
    <phoneticPr fontId="1"/>
  </si>
  <si>
    <t>区民・広場部会計</t>
    <rPh sb="0" eb="2">
      <t>クミン</t>
    </rPh>
    <rPh sb="3" eb="5">
      <t>ヒロバ</t>
    </rPh>
    <rPh sb="5" eb="7">
      <t>ブカイ</t>
    </rPh>
    <rPh sb="7" eb="8">
      <t>ケイ</t>
    </rPh>
    <phoneticPr fontId="1"/>
  </si>
  <si>
    <t>収入予算額</t>
    <rPh sb="0" eb="2">
      <t>シュウニュウ</t>
    </rPh>
    <rPh sb="2" eb="5">
      <t>ヨサンガク</t>
    </rPh>
    <phoneticPr fontId="1"/>
  </si>
  <si>
    <t>支出予算額</t>
    <rPh sb="0" eb="2">
      <t>シシュツ</t>
    </rPh>
    <rPh sb="2" eb="4">
      <t>ヨサン</t>
    </rPh>
    <rPh sb="4" eb="5">
      <t>ガク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</si>
  <si>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</si>
  <si>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ふれあいコンサート</t>
    <phoneticPr fontId="1"/>
  </si>
  <si>
    <t>日赤事務・事業費</t>
    <rPh sb="0" eb="2">
      <t>ニッセキ</t>
    </rPh>
    <rPh sb="2" eb="4">
      <t>ジム</t>
    </rPh>
    <rPh sb="5" eb="8">
      <t>ジギョウヒ</t>
    </rPh>
    <phoneticPr fontId="1"/>
  </si>
  <si>
    <t>負担金・助成金等小計</t>
    <rPh sb="0" eb="3">
      <t>フタンキン</t>
    </rPh>
    <rPh sb="4" eb="7">
      <t>ジョセイキン</t>
    </rPh>
    <rPh sb="7" eb="8">
      <t>ナド</t>
    </rPh>
    <rPh sb="8" eb="10">
      <t>ショウケイ</t>
    </rPh>
    <phoneticPr fontId="1"/>
  </si>
  <si>
    <t>予備費</t>
    <rPh sb="0" eb="3">
      <t>ヨビヒ</t>
    </rPh>
    <phoneticPr fontId="1"/>
  </si>
  <si>
    <t>　自治会活動保険料</t>
    <rPh sb="1" eb="4">
      <t>ジチカイ</t>
    </rPh>
    <rPh sb="4" eb="6">
      <t>カツドウ</t>
    </rPh>
    <rPh sb="6" eb="9">
      <t>ホケンリョウ</t>
    </rPh>
    <phoneticPr fontId="1"/>
  </si>
  <si>
    <t>別表2</t>
    <rPh sb="0" eb="2">
      <t>ベッピョウ</t>
    </rPh>
    <phoneticPr fontId="1"/>
  </si>
  <si>
    <t>地域いきいき運営交付金</t>
    <rPh sb="0" eb="2">
      <t>チイキ</t>
    </rPh>
    <rPh sb="6" eb="8">
      <t>ウンエイ</t>
    </rPh>
    <rPh sb="8" eb="11">
      <t>コウフキン</t>
    </rPh>
    <phoneticPr fontId="1"/>
  </si>
  <si>
    <t>長水防犯協会補助金</t>
    <rPh sb="0" eb="1">
      <t>チョウ</t>
    </rPh>
    <rPh sb="1" eb="2">
      <t>スイ</t>
    </rPh>
    <rPh sb="2" eb="4">
      <t>ボウハン</t>
    </rPh>
    <rPh sb="4" eb="6">
      <t>キョウカイ</t>
    </rPh>
    <rPh sb="6" eb="9">
      <t>ホジョキン</t>
    </rPh>
    <phoneticPr fontId="1"/>
  </si>
  <si>
    <t>小計</t>
    <rPh sb="0" eb="2">
      <t>ショウケイ</t>
    </rPh>
    <phoneticPr fontId="1"/>
  </si>
  <si>
    <t>事業収入</t>
    <rPh sb="0" eb="2">
      <t>ジギョウ</t>
    </rPh>
    <rPh sb="2" eb="4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</si>
  <si>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</si>
  <si>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前年度繰越金</t>
    <rPh sb="0" eb="1">
      <t>マエ</t>
    </rPh>
    <rPh sb="1" eb="3">
      <t>ネンド</t>
    </rPh>
    <rPh sb="3" eb="5">
      <t>クリコシ</t>
    </rPh>
    <rPh sb="5" eb="6">
      <t>キン</t>
    </rPh>
    <phoneticPr fontId="1"/>
  </si>
  <si>
    <t>活動費</t>
    <rPh sb="0" eb="2">
      <t>カツドウ</t>
    </rPh>
    <rPh sb="2" eb="3">
      <t>ヒ</t>
    </rPh>
    <phoneticPr fontId="1"/>
  </si>
  <si>
    <t>リース料</t>
    <rPh sb="3" eb="4">
      <t>リョウ</t>
    </rPh>
    <phoneticPr fontId="1"/>
  </si>
  <si>
    <t>総務（区長）部会研修</t>
    <rPh sb="0" eb="2">
      <t>ソウム</t>
    </rPh>
    <rPh sb="3" eb="5">
      <t>クチョウ</t>
    </rPh>
    <rPh sb="6" eb="8">
      <t>ブカイ</t>
    </rPh>
    <rPh sb="8" eb="10">
      <t>ケンシュウ</t>
    </rPh>
    <phoneticPr fontId="1"/>
  </si>
  <si>
    <t>子どもの安全見守りパトロール</t>
    <rPh sb="0" eb="1">
      <t>コ</t>
    </rPh>
    <rPh sb="4" eb="6">
      <t>アンゼン</t>
    </rPh>
    <rPh sb="6" eb="8">
      <t>ミマモ</t>
    </rPh>
    <phoneticPr fontId="1"/>
  </si>
  <si>
    <t>環境美化部会研修</t>
    <rPh sb="0" eb="2">
      <t>カンキョウ</t>
    </rPh>
    <rPh sb="2" eb="4">
      <t>ビカ</t>
    </rPh>
    <rPh sb="4" eb="6">
      <t>ブカイ</t>
    </rPh>
    <rPh sb="6" eb="8">
      <t>ケンシュウ</t>
    </rPh>
    <phoneticPr fontId="1"/>
  </si>
  <si>
    <t>がんばれキッズ　ふるさとふれあい体験活動</t>
    <rPh sb="16" eb="18">
      <t>タイケン</t>
    </rPh>
    <rPh sb="18" eb="20">
      <t>カツドウ</t>
    </rPh>
    <phoneticPr fontId="1"/>
  </si>
  <si>
    <t>地区内巡回指導</t>
    <rPh sb="0" eb="2">
      <t>チク</t>
    </rPh>
    <rPh sb="2" eb="3">
      <t>ナイ</t>
    </rPh>
    <rPh sb="3" eb="5">
      <t>ジュンカイ</t>
    </rPh>
    <rPh sb="5" eb="7">
      <t>シドウ</t>
    </rPh>
    <phoneticPr fontId="1"/>
  </si>
  <si>
    <t>収入合計</t>
    <rPh sb="0" eb="2">
      <t>シュウニュウ</t>
    </rPh>
    <rPh sb="2" eb="4">
      <t>ゴウケイ</t>
    </rPh>
    <phoneticPr fontId="1"/>
  </si>
  <si>
    <t>（単位：円）</t>
    <rPh sb="1" eb="3">
      <t>タンイ</t>
    </rPh>
    <rPh sb="4" eb="5">
      <t>エン</t>
    </rPh>
    <phoneticPr fontId="1"/>
  </si>
  <si>
    <t>（単位：円）</t>
    <rPh sb="1" eb="3">
      <t>タンイ</t>
    </rPh>
    <rPh sb="4" eb="5">
      <t>エン</t>
    </rPh>
    <phoneticPr fontId="1"/>
  </si>
  <si>
    <t>講師謝金、材料費他</t>
    <rPh sb="0" eb="2">
      <t>コウシ</t>
    </rPh>
    <rPh sb="2" eb="4">
      <t>シャキン</t>
    </rPh>
    <rPh sb="5" eb="8">
      <t>ザイリョウヒ</t>
    </rPh>
    <rPh sb="8" eb="9">
      <t>ホカ</t>
    </rPh>
    <phoneticPr fontId="1"/>
  </si>
  <si>
    <t>講師謝金他</t>
    <rPh sb="0" eb="2">
      <t>コウシ</t>
    </rPh>
    <rPh sb="2" eb="4">
      <t>シャキン</t>
    </rPh>
    <rPh sb="4" eb="5">
      <t>ホカ</t>
    </rPh>
    <phoneticPr fontId="1"/>
  </si>
  <si>
    <t>福祉自動車準備金繰出金</t>
    <rPh sb="0" eb="2">
      <t>フクシ</t>
    </rPh>
    <rPh sb="2" eb="5">
      <t>ジドウシャ</t>
    </rPh>
    <rPh sb="5" eb="8">
      <t>ジュンビキン</t>
    </rPh>
    <rPh sb="8" eb="9">
      <t>ク</t>
    </rPh>
    <rPh sb="9" eb="10">
      <t>ダ</t>
    </rPh>
    <rPh sb="10" eb="11">
      <t>キン</t>
    </rPh>
    <phoneticPr fontId="1"/>
  </si>
  <si>
    <t>福祉自動車準備金への繰出金</t>
    <rPh sb="0" eb="2">
      <t>フクシ</t>
    </rPh>
    <rPh sb="2" eb="5">
      <t>ジドウシャ</t>
    </rPh>
    <rPh sb="5" eb="8">
      <t>ジュンビキン</t>
    </rPh>
    <rPh sb="10" eb="11">
      <t>ク</t>
    </rPh>
    <rPh sb="11" eb="12">
      <t>ダ</t>
    </rPh>
    <rPh sb="12" eb="13">
      <t>キン</t>
    </rPh>
    <phoneticPr fontId="1"/>
  </si>
  <si>
    <t>ひまわり広場</t>
    <rPh sb="4" eb="6">
      <t>ヒロバ</t>
    </rPh>
    <phoneticPr fontId="1"/>
  </si>
  <si>
    <t>福祉のまちづくりを進めるための実践事業助成金</t>
    <rPh sb="0" eb="2">
      <t>フクシ</t>
    </rPh>
    <rPh sb="9" eb="10">
      <t>スス</t>
    </rPh>
    <rPh sb="15" eb="17">
      <t>ジッセン</t>
    </rPh>
    <rPh sb="17" eb="19">
      <t>ジギョウ</t>
    </rPh>
    <rPh sb="19" eb="22">
      <t>ジョセイキン</t>
    </rPh>
    <phoneticPr fontId="1"/>
  </si>
  <si>
    <t>比較増減</t>
    <rPh sb="0" eb="2">
      <t>ヒカク</t>
    </rPh>
    <rPh sb="2" eb="4">
      <t>ゾウゲン</t>
    </rPh>
    <phoneticPr fontId="1"/>
  </si>
  <si>
    <t>まちづくりのつどい</t>
    <phoneticPr fontId="1"/>
  </si>
  <si>
    <t>コピー機カウンター料金</t>
    <rPh sb="3" eb="4">
      <t>キ</t>
    </rPh>
    <rPh sb="9" eb="11">
      <t>リョウキン</t>
    </rPh>
    <phoneticPr fontId="1"/>
  </si>
  <si>
    <t>自主防災組織連絡会</t>
    <rPh sb="0" eb="2">
      <t>ジシュ</t>
    </rPh>
    <rPh sb="2" eb="4">
      <t>ボウサイ</t>
    </rPh>
    <rPh sb="4" eb="6">
      <t>ソシキ</t>
    </rPh>
    <rPh sb="6" eb="9">
      <t>レンラクカイ</t>
    </rPh>
    <phoneticPr fontId="1"/>
  </si>
  <si>
    <t>福祉支援事業</t>
    <rPh sb="0" eb="2">
      <t>フクシ</t>
    </rPh>
    <rPh sb="2" eb="4">
      <t>シエン</t>
    </rPh>
    <rPh sb="4" eb="6">
      <t>ジギョウ</t>
    </rPh>
    <phoneticPr fontId="1"/>
  </si>
  <si>
    <t>研修事業</t>
    <rPh sb="0" eb="2">
      <t>ケンシュウ</t>
    </rPh>
    <rPh sb="2" eb="4">
      <t>ジギョウ</t>
    </rPh>
    <phoneticPr fontId="1"/>
  </si>
  <si>
    <t>教養文化講座</t>
    <rPh sb="0" eb="2">
      <t>キョウヨウ</t>
    </rPh>
    <rPh sb="2" eb="4">
      <t>ブンカ</t>
    </rPh>
    <rPh sb="4" eb="6">
      <t>コウザ</t>
    </rPh>
    <phoneticPr fontId="1"/>
  </si>
  <si>
    <t>会議費等</t>
    <rPh sb="0" eb="3">
      <t>カイギヒ</t>
    </rPh>
    <rPh sb="3" eb="4">
      <t>トウ</t>
    </rPh>
    <phoneticPr fontId="1"/>
  </si>
  <si>
    <t>部会等</t>
    <rPh sb="0" eb="2">
      <t>ブカイ</t>
    </rPh>
    <rPh sb="2" eb="3">
      <t>トウ</t>
    </rPh>
    <phoneticPr fontId="1"/>
  </si>
  <si>
    <t>健康づくり活動支援事業</t>
    <rPh sb="0" eb="2">
      <t>ケンコウ</t>
    </rPh>
    <rPh sb="5" eb="7">
      <t>カツドウ</t>
    </rPh>
    <rPh sb="7" eb="9">
      <t>シエン</t>
    </rPh>
    <rPh sb="9" eb="11">
      <t>ジギョウ</t>
    </rPh>
    <phoneticPr fontId="1"/>
  </si>
  <si>
    <t>広報活動（その１）</t>
    <rPh sb="0" eb="2">
      <t>コウホウ</t>
    </rPh>
    <rPh sb="2" eb="4">
      <t>カツドウ</t>
    </rPh>
    <phoneticPr fontId="1"/>
  </si>
  <si>
    <t>　　　　（その２）</t>
    <phoneticPr fontId="1"/>
  </si>
  <si>
    <t>年末特別警戒活動助成金</t>
    <rPh sb="0" eb="2">
      <t>ネンマツ</t>
    </rPh>
    <rPh sb="2" eb="4">
      <t>トクベツ</t>
    </rPh>
    <rPh sb="4" eb="6">
      <t>ケイカイ</t>
    </rPh>
    <rPh sb="6" eb="8">
      <t>カツドウ</t>
    </rPh>
    <rPh sb="8" eb="11">
      <t>ジョセイキン</t>
    </rPh>
    <phoneticPr fontId="1"/>
  </si>
  <si>
    <t>地区内外の研修</t>
    <rPh sb="0" eb="2">
      <t>チク</t>
    </rPh>
    <rPh sb="2" eb="3">
      <t>ナイ</t>
    </rPh>
    <rPh sb="3" eb="4">
      <t>ガイ</t>
    </rPh>
    <rPh sb="5" eb="7">
      <t>ケンシュウ</t>
    </rPh>
    <phoneticPr fontId="1"/>
  </si>
  <si>
    <t>青少年育成のためのスポーツ大会</t>
    <rPh sb="0" eb="3">
      <t>セイショウネン</t>
    </rPh>
    <rPh sb="3" eb="5">
      <t>イクセイ</t>
    </rPh>
    <rPh sb="13" eb="15">
      <t>タイカイ</t>
    </rPh>
    <phoneticPr fontId="1"/>
  </si>
  <si>
    <t>環境美化部会</t>
    <rPh sb="0" eb="2">
      <t>カンキョウ</t>
    </rPh>
    <rPh sb="2" eb="4">
      <t>ビカ</t>
    </rPh>
    <rPh sb="4" eb="6">
      <t>ブカイ</t>
    </rPh>
    <phoneticPr fontId="1"/>
  </si>
  <si>
    <t>発表者謝金他</t>
    <rPh sb="0" eb="3">
      <t>ハッピョウシャ</t>
    </rPh>
    <rPh sb="3" eb="5">
      <t>シャキン</t>
    </rPh>
    <rPh sb="5" eb="6">
      <t>ホカ</t>
    </rPh>
    <phoneticPr fontId="1"/>
  </si>
  <si>
    <t>講習会・研修会参加者負担金</t>
    <rPh sb="0" eb="3">
      <t>コウシュウカイ</t>
    </rPh>
    <rPh sb="4" eb="7">
      <t>ケンシュウカイ</t>
    </rPh>
    <rPh sb="7" eb="10">
      <t>サンカシャ</t>
    </rPh>
    <rPh sb="10" eb="13">
      <t>フタンキン</t>
    </rPh>
    <phoneticPr fontId="1"/>
  </si>
  <si>
    <t>総務（区長）部会計</t>
    <rPh sb="0" eb="2">
      <t>ソウム</t>
    </rPh>
    <rPh sb="3" eb="5">
      <t>クチョウ</t>
    </rPh>
    <rPh sb="6" eb="8">
      <t>ブカイ</t>
    </rPh>
    <rPh sb="8" eb="9">
      <t>ケイ</t>
    </rPh>
    <phoneticPr fontId="1"/>
  </si>
  <si>
    <t>支出合計</t>
    <rPh sb="0" eb="2">
      <t>シシュツ</t>
    </rPh>
    <rPh sb="2" eb="4">
      <t>ゴウケイ</t>
    </rPh>
    <phoneticPr fontId="1"/>
  </si>
  <si>
    <t>地域間交流</t>
    <rPh sb="0" eb="3">
      <t>チイキカン</t>
    </rPh>
    <rPh sb="3" eb="5">
      <t>コウリュウ</t>
    </rPh>
    <phoneticPr fontId="1"/>
  </si>
  <si>
    <t>三輪地区災害・福祉関連等対応基金繰出金</t>
    <rPh sb="0" eb="2">
      <t>ミワ</t>
    </rPh>
    <rPh sb="2" eb="4">
      <t>チク</t>
    </rPh>
    <rPh sb="4" eb="6">
      <t>サイガイ</t>
    </rPh>
    <rPh sb="7" eb="9">
      <t>フクシ</t>
    </rPh>
    <rPh sb="9" eb="11">
      <t>カンレン</t>
    </rPh>
    <rPh sb="11" eb="12">
      <t>トウ</t>
    </rPh>
    <rPh sb="12" eb="14">
      <t>タイオウ</t>
    </rPh>
    <rPh sb="14" eb="16">
      <t>キキン</t>
    </rPh>
    <rPh sb="16" eb="17">
      <t>ク</t>
    </rPh>
    <rPh sb="17" eb="18">
      <t>ダ</t>
    </rPh>
    <rPh sb="18" eb="19">
      <t>キン</t>
    </rPh>
    <phoneticPr fontId="1"/>
  </si>
  <si>
    <t>地域支援事業</t>
    <rPh sb="0" eb="2">
      <t>チイキ</t>
    </rPh>
    <rPh sb="2" eb="4">
      <t>シエン</t>
    </rPh>
    <rPh sb="4" eb="6">
      <t>ジギョウ</t>
    </rPh>
    <phoneticPr fontId="1"/>
  </si>
  <si>
    <t>視察研修</t>
    <rPh sb="0" eb="2">
      <t>シサツ</t>
    </rPh>
    <rPh sb="2" eb="4">
      <t>ケンシュウ</t>
    </rPh>
    <phoneticPr fontId="1"/>
  </si>
  <si>
    <t>職員健康診断</t>
    <rPh sb="0" eb="2">
      <t>ショクイン</t>
    </rPh>
    <rPh sb="2" eb="4">
      <t>ケンコウ</t>
    </rPh>
    <rPh sb="4" eb="6">
      <t>シンダン</t>
    </rPh>
    <phoneticPr fontId="1"/>
  </si>
  <si>
    <t>地域福祉懇談会</t>
    <rPh sb="0" eb="2">
      <t>チイキ</t>
    </rPh>
    <rPh sb="2" eb="4">
      <t>フクシ</t>
    </rPh>
    <rPh sb="4" eb="7">
      <t>コンダンカイ</t>
    </rPh>
    <phoneticPr fontId="1"/>
  </si>
  <si>
    <t>地域活動助成金</t>
    <rPh sb="0" eb="2">
      <t>チイキ</t>
    </rPh>
    <rPh sb="2" eb="4">
      <t>カツドウ</t>
    </rPh>
    <rPh sb="4" eb="7">
      <t>ジョセイキン</t>
    </rPh>
    <phoneticPr fontId="1"/>
  </si>
  <si>
    <t>自治協保険・動産保険他</t>
    <rPh sb="0" eb="3">
      <t>ジチ</t>
    </rPh>
    <rPh sb="3" eb="5">
      <t>ホケン</t>
    </rPh>
    <rPh sb="6" eb="8">
      <t>ドウサン</t>
    </rPh>
    <rPh sb="8" eb="10">
      <t>ホケン</t>
    </rPh>
    <rPh sb="10" eb="11">
      <t>ホカ</t>
    </rPh>
    <phoneticPr fontId="1"/>
  </si>
  <si>
    <t>保健衛生費</t>
    <rPh sb="0" eb="2">
      <t>ホケン</t>
    </rPh>
    <rPh sb="2" eb="5">
      <t>エイセイヒ</t>
    </rPh>
    <phoneticPr fontId="1"/>
  </si>
  <si>
    <t>安全・安心部会計</t>
    <rPh sb="0" eb="2">
      <t>アンゼン</t>
    </rPh>
    <rPh sb="3" eb="5">
      <t>アンシン</t>
    </rPh>
    <rPh sb="5" eb="7">
      <t>ブカイ</t>
    </rPh>
    <rPh sb="7" eb="8">
      <t>ケイ</t>
    </rPh>
    <phoneticPr fontId="1"/>
  </si>
  <si>
    <t>自治協
運営
管理費</t>
    <rPh sb="0" eb="3">
      <t>ジチ</t>
    </rPh>
    <rPh sb="4" eb="6">
      <t>ウンエイ</t>
    </rPh>
    <rPh sb="7" eb="10">
      <t>カンリヒ</t>
    </rPh>
    <phoneticPr fontId="1"/>
  </si>
  <si>
    <t>行政との懇談会</t>
    <rPh sb="0" eb="2">
      <t>ギョウセイ</t>
    </rPh>
    <rPh sb="4" eb="7">
      <t>コンダンカイ</t>
    </rPh>
    <phoneticPr fontId="1"/>
  </si>
  <si>
    <t>人権教育・
男女共同参画推進委員会</t>
    <rPh sb="0" eb="2">
      <t>ジンケン</t>
    </rPh>
    <rPh sb="2" eb="4">
      <t>キョウイク</t>
    </rPh>
    <rPh sb="6" eb="8">
      <t>ダンジョ</t>
    </rPh>
    <rPh sb="8" eb="10">
      <t>キョウドウ</t>
    </rPh>
    <rPh sb="10" eb="12">
      <t>サンカク</t>
    </rPh>
    <rPh sb="12" eb="14">
      <t>スイシン</t>
    </rPh>
    <rPh sb="14" eb="17">
      <t>イインカイ</t>
    </rPh>
    <phoneticPr fontId="1"/>
  </si>
  <si>
    <t>別表１</t>
    <rPh sb="0" eb="2">
      <t>ベッピョウ</t>
    </rPh>
    <phoneticPr fontId="1"/>
  </si>
  <si>
    <t>地域包括支援事業</t>
    <rPh sb="0" eb="2">
      <t>チイキ</t>
    </rPh>
    <rPh sb="2" eb="4">
      <t>ホウカツ</t>
    </rPh>
    <rPh sb="4" eb="6">
      <t>シエン</t>
    </rPh>
    <rPh sb="6" eb="8">
      <t>ジギョウ</t>
    </rPh>
    <phoneticPr fontId="1"/>
  </si>
  <si>
    <t>研修、講演会</t>
    <rPh sb="0" eb="2">
      <t>ケンシュウ</t>
    </rPh>
    <rPh sb="3" eb="5">
      <t>コウエン</t>
    </rPh>
    <rPh sb="5" eb="6">
      <t>カイ</t>
    </rPh>
    <phoneticPr fontId="1"/>
  </si>
  <si>
    <t>修繕費</t>
    <rPh sb="0" eb="3">
      <t>シュウゼンヒ</t>
    </rPh>
    <phoneticPr fontId="1"/>
  </si>
  <si>
    <t>地域福祉推進事業補助金</t>
    <rPh sb="0" eb="2">
      <t>チイキ</t>
    </rPh>
    <rPh sb="2" eb="4">
      <t>フクシ</t>
    </rPh>
    <rPh sb="4" eb="6">
      <t>スイシン</t>
    </rPh>
    <rPh sb="6" eb="8">
      <t>ジギョウ</t>
    </rPh>
    <rPh sb="8" eb="11">
      <t>ホジョキン</t>
    </rPh>
    <phoneticPr fontId="1"/>
  </si>
  <si>
    <t>（収入の部）</t>
    <rPh sb="1" eb="3">
      <t>シュウニュウ</t>
    </rPh>
    <rPh sb="4" eb="5">
      <t>ブ</t>
    </rPh>
    <phoneticPr fontId="1"/>
  </si>
  <si>
    <t>（支出の部）</t>
    <rPh sb="1" eb="3">
      <t>シシュツ</t>
    </rPh>
    <rPh sb="4" eb="5">
      <t>ブ</t>
    </rPh>
    <phoneticPr fontId="1"/>
  </si>
  <si>
    <t>巡回指導活動手当他</t>
    <rPh sb="0" eb="2">
      <t>ジュンカイ</t>
    </rPh>
    <rPh sb="2" eb="4">
      <t>シドウ</t>
    </rPh>
    <rPh sb="4" eb="6">
      <t>カツドウ</t>
    </rPh>
    <rPh sb="6" eb="8">
      <t>テアテ</t>
    </rPh>
    <rPh sb="8" eb="9">
      <t>タ</t>
    </rPh>
    <phoneticPr fontId="1"/>
  </si>
  <si>
    <t>弔慰金他</t>
    <rPh sb="0" eb="3">
      <t>チョウイキン</t>
    </rPh>
    <rPh sb="3" eb="4">
      <t>タ</t>
    </rPh>
    <phoneticPr fontId="1"/>
  </si>
  <si>
    <t>活動交通費</t>
    <rPh sb="0" eb="2">
      <t>カツドウ</t>
    </rPh>
    <rPh sb="2" eb="5">
      <t>コウツウヒ</t>
    </rPh>
    <phoneticPr fontId="1"/>
  </si>
  <si>
    <t>三役、理事、部員、監事</t>
    <rPh sb="0" eb="2">
      <t>サンヤク</t>
    </rPh>
    <rPh sb="3" eb="5">
      <t>リジ</t>
    </rPh>
    <rPh sb="6" eb="8">
      <t>ブイン</t>
    </rPh>
    <rPh sb="9" eb="11">
      <t>カンジ</t>
    </rPh>
    <phoneticPr fontId="1"/>
  </si>
  <si>
    <t>ｺﾋﾟｰ機使用料</t>
    <rPh sb="4" eb="5">
      <t>キ</t>
    </rPh>
    <rPh sb="5" eb="8">
      <t>シヨウリョウ</t>
    </rPh>
    <phoneticPr fontId="1"/>
  </si>
  <si>
    <t>地域福祉ﾜｰｶｰ人件費等</t>
    <rPh sb="0" eb="2">
      <t>チイキ</t>
    </rPh>
    <rPh sb="2" eb="4">
      <t>フクシ</t>
    </rPh>
    <rPh sb="8" eb="11">
      <t>ジンケンヒ</t>
    </rPh>
    <rPh sb="11" eb="12">
      <t>トウ</t>
    </rPh>
    <phoneticPr fontId="1"/>
  </si>
  <si>
    <t>料理講習会、
ｷｯｽﾞふるさと体験活動他</t>
    <rPh sb="0" eb="2">
      <t>リョウリ</t>
    </rPh>
    <rPh sb="2" eb="5">
      <t>コウシュウカイ</t>
    </rPh>
    <rPh sb="15" eb="17">
      <t>タイケン</t>
    </rPh>
    <rPh sb="17" eb="19">
      <t>カツドウ</t>
    </rPh>
    <rPh sb="19" eb="20">
      <t>ホカ</t>
    </rPh>
    <phoneticPr fontId="1"/>
  </si>
  <si>
    <t>のぼり旗、ﾎﾟｰﾙ、装備品他</t>
    <rPh sb="3" eb="4">
      <t>ハタ</t>
    </rPh>
    <rPh sb="10" eb="13">
      <t>ソウビヒン</t>
    </rPh>
    <rPh sb="13" eb="14">
      <t>ホカ</t>
    </rPh>
    <phoneticPr fontId="1"/>
  </si>
  <si>
    <t>ﾄﾞｯｼﾞﾎﾞｰﾙ大会、
子ども健康まつり他</t>
    <rPh sb="9" eb="11">
      <t>タイカイ</t>
    </rPh>
    <rPh sb="13" eb="14">
      <t>コ</t>
    </rPh>
    <rPh sb="16" eb="18">
      <t>ケンコウ</t>
    </rPh>
    <rPh sb="21" eb="22">
      <t>タ</t>
    </rPh>
    <phoneticPr fontId="1"/>
  </si>
  <si>
    <t>協賛補助金5,000円×2回×10地区</t>
    <rPh sb="0" eb="2">
      <t>キョウサン</t>
    </rPh>
    <rPh sb="2" eb="4">
      <t>ホジョ</t>
    </rPh>
    <rPh sb="4" eb="5">
      <t>キン</t>
    </rPh>
    <rPh sb="10" eb="11">
      <t>エン</t>
    </rPh>
    <rPh sb="13" eb="14">
      <t>カイ</t>
    </rPh>
    <rPh sb="17" eb="18">
      <t>チ</t>
    </rPh>
    <rPh sb="18" eb="19">
      <t>ク</t>
    </rPh>
    <phoneticPr fontId="1"/>
  </si>
  <si>
    <t>福祉懇談会補助金10,000円×10地区</t>
    <rPh sb="0" eb="2">
      <t>フクシ</t>
    </rPh>
    <rPh sb="2" eb="5">
      <t>コンダンカイ</t>
    </rPh>
    <rPh sb="5" eb="8">
      <t>ホジョキン</t>
    </rPh>
    <rPh sb="14" eb="15">
      <t>エン</t>
    </rPh>
    <rPh sb="18" eb="20">
      <t>チク</t>
    </rPh>
    <phoneticPr fontId="1"/>
  </si>
  <si>
    <t>地域たすけあい事業</t>
    <rPh sb="0" eb="2">
      <t>チイキ</t>
    </rPh>
    <rPh sb="7" eb="9">
      <t>ジギョウ</t>
    </rPh>
    <phoneticPr fontId="1"/>
  </si>
  <si>
    <r>
      <t>教育</t>
    </r>
    <r>
      <rPr>
        <sz val="3"/>
        <color theme="1"/>
        <rFont val="ＭＳ 明朝"/>
        <family val="1"/>
        <charset val="128"/>
      </rPr>
      <t>・</t>
    </r>
    <r>
      <rPr>
        <sz val="11"/>
        <color theme="1"/>
        <rFont val="ＭＳ 明朝"/>
        <family val="1"/>
        <charset val="128"/>
      </rPr>
      <t xml:space="preserve">文化部会 </t>
    </r>
    <rPh sb="0" eb="2">
      <t>キョウイク</t>
    </rPh>
    <rPh sb="3" eb="5">
      <t>ブンカ</t>
    </rPh>
    <rPh sb="5" eb="7">
      <t>ブカイ</t>
    </rPh>
    <phoneticPr fontId="1"/>
  </si>
  <si>
    <r>
      <t>安全</t>
    </r>
    <r>
      <rPr>
        <sz val="3"/>
        <color theme="1"/>
        <rFont val="ＭＳ 明朝"/>
        <family val="1"/>
        <charset val="128"/>
      </rPr>
      <t>・</t>
    </r>
    <r>
      <rPr>
        <sz val="11"/>
        <color theme="1"/>
        <rFont val="ＭＳ 明朝"/>
        <family val="1"/>
        <charset val="128"/>
      </rPr>
      <t>安心部会</t>
    </r>
    <rPh sb="3" eb="5">
      <t>アンシン</t>
    </rPh>
    <rPh sb="5" eb="7">
      <t>ブカイ</t>
    </rPh>
    <phoneticPr fontId="1"/>
  </si>
  <si>
    <t>総務
（区長）
部会</t>
    <rPh sb="0" eb="2">
      <t>ソウム</t>
    </rPh>
    <rPh sb="4" eb="6">
      <t>クチョウ</t>
    </rPh>
    <rPh sb="8" eb="10">
      <t>ブカイ</t>
    </rPh>
    <phoneticPr fontId="1"/>
  </si>
  <si>
    <r>
      <t>健康</t>
    </r>
    <r>
      <rPr>
        <sz val="3"/>
        <color theme="1"/>
        <rFont val="ＭＳ 明朝"/>
        <family val="1"/>
        <charset val="128"/>
      </rPr>
      <t>･</t>
    </r>
    <r>
      <rPr>
        <sz val="11"/>
        <color theme="1"/>
        <rFont val="ＭＳ 明朝"/>
        <family val="1"/>
        <charset val="128"/>
      </rPr>
      <t>福祉部会</t>
    </r>
    <rPh sb="0" eb="2">
      <t>ケンコウ</t>
    </rPh>
    <rPh sb="3" eb="5">
      <t>フクシ</t>
    </rPh>
    <rPh sb="5" eb="7">
      <t>ブカイ</t>
    </rPh>
    <phoneticPr fontId="1"/>
  </si>
  <si>
    <t>１．一 般 会 計</t>
    <rPh sb="2" eb="3">
      <t>イチ</t>
    </rPh>
    <rPh sb="4" eb="5">
      <t>ハン</t>
    </rPh>
    <rPh sb="6" eb="7">
      <t>カイ</t>
    </rPh>
    <rPh sb="8" eb="9">
      <t>ケイ</t>
    </rPh>
    <phoneticPr fontId="1"/>
  </si>
  <si>
    <t>非一括　交付金</t>
    <rPh sb="0" eb="1">
      <t>ヒ</t>
    </rPh>
    <rPh sb="1" eb="3">
      <t>イッカツ</t>
    </rPh>
    <rPh sb="4" eb="7">
      <t>コウフキン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</si>
  <si>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</si>
  <si>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</si>
  <si>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住民福祉大会、地域福祉懇談会事業、ｻﾛﾝ事業 他</t>
    <rPh sb="0" eb="2">
      <t>ジュウミン</t>
    </rPh>
    <rPh sb="2" eb="4">
      <t>フクシ</t>
    </rPh>
    <rPh sb="4" eb="6">
      <t>タイカイ</t>
    </rPh>
    <rPh sb="7" eb="9">
      <t>チイキ</t>
    </rPh>
    <rPh sb="9" eb="11">
      <t>フクシ</t>
    </rPh>
    <rPh sb="11" eb="14">
      <t>コンダンカイ</t>
    </rPh>
    <rPh sb="14" eb="16">
      <t>ジギョウ</t>
    </rPh>
    <rPh sb="20" eb="22">
      <t>ジギョウ</t>
    </rPh>
    <rPh sb="23" eb="24">
      <t>ホカ</t>
    </rPh>
    <phoneticPr fontId="1"/>
  </si>
  <si>
    <t>運営管理費計</t>
    <rPh sb="0" eb="2">
      <t>ウンエイ</t>
    </rPh>
    <rPh sb="2" eb="4">
      <t>カンリ</t>
    </rPh>
    <rPh sb="4" eb="5">
      <t>ヒ</t>
    </rPh>
    <rPh sb="5" eb="6">
      <t>ケイ</t>
    </rPh>
    <phoneticPr fontId="1"/>
  </si>
  <si>
    <t>２．特別会計(1)　福祉自動車準備金</t>
    <rPh sb="2" eb="4">
      <t>トクベツ</t>
    </rPh>
    <rPh sb="4" eb="6">
      <t>カイケイ</t>
    </rPh>
    <rPh sb="10" eb="12">
      <t>フクシ</t>
    </rPh>
    <rPh sb="12" eb="15">
      <t>ジドウシャ</t>
    </rPh>
    <rPh sb="15" eb="18">
      <t>ジュンビキン</t>
    </rPh>
    <phoneticPr fontId="1"/>
  </si>
  <si>
    <t>(単位：円）</t>
    <rPh sb="1" eb="3">
      <t>タンイ</t>
    </rPh>
    <rPh sb="4" eb="5">
      <t>エン</t>
    </rPh>
    <phoneticPr fontId="1"/>
  </si>
  <si>
    <t>備考</t>
    <rPh sb="0" eb="1">
      <t>ソナエ</t>
    </rPh>
    <rPh sb="1" eb="2">
      <t>コウ</t>
    </rPh>
    <phoneticPr fontId="1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</si>
  <si>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1"/>
  </si>
  <si>
    <t>預金利子</t>
    <rPh sb="0" eb="2">
      <t>ヨキン</t>
    </rPh>
    <rPh sb="2" eb="4">
      <t>リシ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</si>
  <si>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</si>
  <si>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３．特別会計(2)　地域たすけあい事業特別会計</t>
    <rPh sb="2" eb="4">
      <t>トクベツ</t>
    </rPh>
    <rPh sb="4" eb="6">
      <t>カイケイ</t>
    </rPh>
    <rPh sb="10" eb="12">
      <t>チイキ</t>
    </rPh>
    <rPh sb="17" eb="19">
      <t>ジギョウ</t>
    </rPh>
    <rPh sb="19" eb="21">
      <t>トクベツ</t>
    </rPh>
    <rPh sb="21" eb="23">
      <t>カイケイ</t>
    </rPh>
    <phoneticPr fontId="1"/>
  </si>
  <si>
    <t>維持管理費助成</t>
    <rPh sb="0" eb="2">
      <t>イジ</t>
    </rPh>
    <rPh sb="2" eb="5">
      <t>カンリヒ</t>
    </rPh>
    <rPh sb="5" eb="7">
      <t>ジョセイ</t>
    </rPh>
    <phoneticPr fontId="1"/>
  </si>
  <si>
    <t>社協より</t>
    <rPh sb="0" eb="2">
      <t>シャキョウ</t>
    </rPh>
    <phoneticPr fontId="1"/>
  </si>
  <si>
    <t>地域たすけあい事業事務手数料</t>
    <rPh sb="0" eb="2">
      <t>チイキ</t>
    </rPh>
    <rPh sb="7" eb="9">
      <t>ジギョウ</t>
    </rPh>
    <rPh sb="9" eb="11">
      <t>ジム</t>
    </rPh>
    <rPh sb="11" eb="14">
      <t>テスウリョウ</t>
    </rPh>
    <phoneticPr fontId="1"/>
  </si>
  <si>
    <t>実施件数×＠100円</t>
    <rPh sb="0" eb="2">
      <t>ジッシ</t>
    </rPh>
    <rPh sb="2" eb="4">
      <t>ケンスウ</t>
    </rPh>
    <rPh sb="9" eb="10">
      <t>エン</t>
    </rPh>
    <phoneticPr fontId="1"/>
  </si>
  <si>
    <t>電話使用料補助</t>
    <rPh sb="0" eb="2">
      <t>デンワ</t>
    </rPh>
    <rPh sb="2" eb="5">
      <t>シヨウリョウ</t>
    </rPh>
    <rPh sb="5" eb="7">
      <t>ホジョ</t>
    </rPh>
    <phoneticPr fontId="1"/>
  </si>
  <si>
    <t>消耗品費補助</t>
    <rPh sb="0" eb="2">
      <t>ショウモウ</t>
    </rPh>
    <rPh sb="2" eb="3">
      <t>ヒン</t>
    </rPh>
    <rPh sb="3" eb="4">
      <t>ヒ</t>
    </rPh>
    <rPh sb="4" eb="6">
      <t>ホジョ</t>
    </rPh>
    <phoneticPr fontId="1"/>
  </si>
  <si>
    <t>駐車場使用料補助</t>
    <rPh sb="0" eb="3">
      <t>チュウシャジョウ</t>
    </rPh>
    <rPh sb="3" eb="6">
      <t>シヨウリョウ</t>
    </rPh>
    <rPh sb="6" eb="8">
      <t>ホジョ</t>
    </rPh>
    <phoneticPr fontId="1"/>
  </si>
  <si>
    <t>その他補助</t>
    <rPh sb="2" eb="3">
      <t>タ</t>
    </rPh>
    <rPh sb="3" eb="5">
      <t>ホジョ</t>
    </rPh>
    <phoneticPr fontId="1"/>
  </si>
  <si>
    <t>賛助金</t>
    <rPh sb="0" eb="3">
      <t>サンジョキン</t>
    </rPh>
    <phoneticPr fontId="1"/>
  </si>
  <si>
    <t>雑収入</t>
    <rPh sb="0" eb="3">
      <t>ザッシュウニュウ</t>
    </rPh>
    <phoneticPr fontId="1"/>
  </si>
  <si>
    <t>車両費</t>
    <rPh sb="0" eb="2">
      <t>シャリョウ</t>
    </rPh>
    <rPh sb="2" eb="3">
      <t>ヒ</t>
    </rPh>
    <phoneticPr fontId="1"/>
  </si>
  <si>
    <t>車両整備費</t>
    <rPh sb="0" eb="2">
      <t>シャリョウ</t>
    </rPh>
    <rPh sb="2" eb="5">
      <t>セイビヒ</t>
    </rPh>
    <phoneticPr fontId="1"/>
  </si>
  <si>
    <t>燃料費</t>
    <rPh sb="0" eb="3">
      <t>ネンリョウヒ</t>
    </rPh>
    <phoneticPr fontId="1"/>
  </si>
  <si>
    <t>ガソリン代</t>
    <rPh sb="4" eb="5">
      <t>ダイ</t>
    </rPh>
    <phoneticPr fontId="1"/>
  </si>
  <si>
    <t>自動車保険料</t>
    <rPh sb="0" eb="3">
      <t>ジドウシャ</t>
    </rPh>
    <rPh sb="3" eb="6">
      <t>ホケンリョウ</t>
    </rPh>
    <phoneticPr fontId="1"/>
  </si>
  <si>
    <t>協力会員研修費</t>
    <rPh sb="0" eb="2">
      <t>キョウリョク</t>
    </rPh>
    <rPh sb="2" eb="4">
      <t>カイイン</t>
    </rPh>
    <rPh sb="4" eb="6">
      <t>ケンシュウ</t>
    </rPh>
    <rPh sb="6" eb="7">
      <t>ヒ</t>
    </rPh>
    <phoneticPr fontId="1"/>
  </si>
  <si>
    <t>地域たすけあい事業研修費</t>
    <rPh sb="0" eb="2">
      <t>チイキ</t>
    </rPh>
    <rPh sb="7" eb="9">
      <t>ジギョウ</t>
    </rPh>
    <rPh sb="9" eb="11">
      <t>ケンシュウ</t>
    </rPh>
    <rPh sb="11" eb="12">
      <t>ヒ</t>
    </rPh>
    <phoneticPr fontId="1"/>
  </si>
  <si>
    <t>研修経費</t>
    <rPh sb="0" eb="2">
      <t>ケンシュウ</t>
    </rPh>
    <rPh sb="2" eb="4">
      <t>ケイヒ</t>
    </rPh>
    <phoneticPr fontId="1"/>
  </si>
  <si>
    <t>通信費</t>
    <rPh sb="0" eb="3">
      <t>ツウシンヒ</t>
    </rPh>
    <phoneticPr fontId="1"/>
  </si>
  <si>
    <t>通信費(携帯電話）</t>
    <rPh sb="0" eb="3">
      <t>ツウシンヒ</t>
    </rPh>
    <rPh sb="4" eb="6">
      <t>ケイタイ</t>
    </rPh>
    <rPh sb="6" eb="8">
      <t>デンワ</t>
    </rPh>
    <phoneticPr fontId="1"/>
  </si>
  <si>
    <t>固定電話料</t>
    <rPh sb="0" eb="2">
      <t>コテイ</t>
    </rPh>
    <rPh sb="2" eb="5">
      <t>デンワリョウ</t>
    </rPh>
    <phoneticPr fontId="1"/>
  </si>
  <si>
    <t>固定電話料（光回線）</t>
    <rPh sb="0" eb="2">
      <t>コテイ</t>
    </rPh>
    <rPh sb="2" eb="4">
      <t>デンワ</t>
    </rPh>
    <rPh sb="4" eb="5">
      <t>リョウ</t>
    </rPh>
    <rPh sb="6" eb="7">
      <t>ヒカリ</t>
    </rPh>
    <rPh sb="7" eb="9">
      <t>カイセン</t>
    </rPh>
    <phoneticPr fontId="1"/>
  </si>
  <si>
    <t>使用料</t>
    <rPh sb="0" eb="3">
      <t>シヨウリョウ</t>
    </rPh>
    <phoneticPr fontId="1"/>
  </si>
  <si>
    <t>駐車場使用料</t>
    <rPh sb="0" eb="3">
      <t>チュウシャジョウ</t>
    </rPh>
    <rPh sb="3" eb="6">
      <t>シヨウリョウ</t>
    </rPh>
    <phoneticPr fontId="1"/>
  </si>
  <si>
    <t>管理費</t>
    <rPh sb="0" eb="3">
      <t>カンリヒ</t>
    </rPh>
    <phoneticPr fontId="1"/>
  </si>
  <si>
    <t>備品，事務用品</t>
    <rPh sb="0" eb="2">
      <t>ビヒン</t>
    </rPh>
    <rPh sb="3" eb="6">
      <t>ジムヨウ</t>
    </rPh>
    <rPh sb="6" eb="7">
      <t>ヒン</t>
    </rPh>
    <phoneticPr fontId="1"/>
  </si>
  <si>
    <t>４．特別会計(3)　災害、福祉関連等対応基金</t>
    <rPh sb="2" eb="4">
      <t>トクベツ</t>
    </rPh>
    <rPh sb="4" eb="6">
      <t>カイケイ</t>
    </rPh>
    <rPh sb="10" eb="12">
      <t>サイガイ</t>
    </rPh>
    <rPh sb="13" eb="15">
      <t>フクシ</t>
    </rPh>
    <rPh sb="15" eb="17">
      <t>カンレン</t>
    </rPh>
    <rPh sb="17" eb="18">
      <t>トウ</t>
    </rPh>
    <rPh sb="18" eb="20">
      <t>タイオウ</t>
    </rPh>
    <rPh sb="20" eb="22">
      <t>キキン</t>
    </rPh>
    <phoneticPr fontId="1"/>
  </si>
  <si>
    <t>ひまわり広場収益金</t>
  </si>
  <si>
    <t>事務局長･事務局員･福祉ﾜｰｶｰ給与他</t>
    <rPh sb="0" eb="2">
      <t>ジム</t>
    </rPh>
    <rPh sb="2" eb="3">
      <t>キョク</t>
    </rPh>
    <rPh sb="3" eb="4">
      <t>チョウ</t>
    </rPh>
    <rPh sb="5" eb="8">
      <t>ジムキョク</t>
    </rPh>
    <rPh sb="8" eb="9">
      <t>イン</t>
    </rPh>
    <rPh sb="10" eb="12">
      <t>フクシ</t>
    </rPh>
    <rPh sb="16" eb="18">
      <t>キュウヨ</t>
    </rPh>
    <rPh sb="18" eb="19">
      <t>ホカ</t>
    </rPh>
    <phoneticPr fontId="1"/>
  </si>
  <si>
    <t>ガイドマップ作成事業</t>
    <rPh sb="6" eb="8">
      <t>サクセイ</t>
    </rPh>
    <rPh sb="8" eb="10">
      <t>ジギョウ</t>
    </rPh>
    <phoneticPr fontId="1"/>
  </si>
  <si>
    <t>三輪地区紹介マップ</t>
    <rPh sb="0" eb="2">
      <t>ミワ</t>
    </rPh>
    <rPh sb="2" eb="4">
      <t>チク</t>
    </rPh>
    <rPh sb="4" eb="6">
      <t>ショウカイ</t>
    </rPh>
    <phoneticPr fontId="1"/>
  </si>
  <si>
    <t>携帯電話料（2台）</t>
    <rPh sb="0" eb="2">
      <t>ケイタイ</t>
    </rPh>
    <rPh sb="2" eb="4">
      <t>デンワ</t>
    </rPh>
    <rPh sb="4" eb="5">
      <t>リョウ</t>
    </rPh>
    <rPh sb="7" eb="8">
      <t>ダイ</t>
    </rPh>
    <phoneticPr fontId="1"/>
  </si>
  <si>
    <t>預金利子他</t>
    <rPh sb="0" eb="2">
      <t>ヨキン</t>
    </rPh>
    <rPh sb="2" eb="4">
      <t>リシ</t>
    </rPh>
    <rPh sb="4" eb="5">
      <t>タ</t>
    </rPh>
    <phoneticPr fontId="1"/>
  </si>
  <si>
    <t>いきいき講座･料理講習会講師謝金、材料費等</t>
    <rPh sb="4" eb="6">
      <t>コウザ</t>
    </rPh>
    <rPh sb="7" eb="9">
      <t>リョウリ</t>
    </rPh>
    <rPh sb="9" eb="12">
      <t>コウシュウカイ</t>
    </rPh>
    <rPh sb="12" eb="14">
      <t>コウシ</t>
    </rPh>
    <rPh sb="14" eb="16">
      <t>シャキン</t>
    </rPh>
    <rPh sb="17" eb="20">
      <t>ザイリョウヒ</t>
    </rPh>
    <rPh sb="20" eb="21">
      <t>トウ</t>
    </rPh>
    <phoneticPr fontId="1"/>
  </si>
  <si>
    <t>地域お茶のみサロン、はつらつクラブ補助金他</t>
    <rPh sb="0" eb="2">
      <t>チイキ</t>
    </rPh>
    <rPh sb="3" eb="4">
      <t>チャ</t>
    </rPh>
    <rPh sb="17" eb="20">
      <t>ホジョキン</t>
    </rPh>
    <rPh sb="20" eb="21">
      <t>ホカ</t>
    </rPh>
    <phoneticPr fontId="1"/>
  </si>
  <si>
    <t>住民福祉大会、ﾎﾞﾗﾝﾃｨｱｾﾝﾀｰ、ｵﾚﾝｼﾞｶﾌｪ、育ち合いサロン他</t>
    <rPh sb="0" eb="2">
      <t>ジュウミン</t>
    </rPh>
    <rPh sb="2" eb="4">
      <t>フクシ</t>
    </rPh>
    <rPh sb="4" eb="6">
      <t>タイカイ</t>
    </rPh>
    <rPh sb="28" eb="29">
      <t>ソダ</t>
    </rPh>
    <rPh sb="30" eb="31">
      <t>ア</t>
    </rPh>
    <rPh sb="35" eb="36">
      <t>ホカ</t>
    </rPh>
    <phoneticPr fontId="1"/>
  </si>
  <si>
    <t>防犯研修会、防犯指導員証ｹｰｽ他</t>
    <rPh sb="0" eb="2">
      <t>ボウハン</t>
    </rPh>
    <rPh sb="2" eb="5">
      <t>ケンシュウカイ</t>
    </rPh>
    <rPh sb="6" eb="8">
      <t>ボウハン</t>
    </rPh>
    <rPh sb="8" eb="11">
      <t>シドウイン</t>
    </rPh>
    <rPh sb="11" eb="12">
      <t>ショウ</t>
    </rPh>
    <rPh sb="15" eb="16">
      <t>ホカ</t>
    </rPh>
    <phoneticPr fontId="1"/>
  </si>
  <si>
    <t>研修費、指導員等謝礼他
人権研修補助金5,000円×10地区</t>
    <rPh sb="4" eb="7">
      <t>シドウイン</t>
    </rPh>
    <rPh sb="7" eb="8">
      <t>トウ</t>
    </rPh>
    <rPh sb="8" eb="10">
      <t>シャレイ</t>
    </rPh>
    <rPh sb="10" eb="11">
      <t>ホカ</t>
    </rPh>
    <rPh sb="12" eb="14">
      <t>ジンケン</t>
    </rPh>
    <rPh sb="14" eb="16">
      <t>ケンシュウ</t>
    </rPh>
    <rPh sb="16" eb="19">
      <t>ホジョキン</t>
    </rPh>
    <rPh sb="24" eb="25">
      <t>エン</t>
    </rPh>
    <rPh sb="28" eb="29">
      <t>チ</t>
    </rPh>
    <phoneticPr fontId="1"/>
  </si>
  <si>
    <t>合同成人式</t>
    <rPh sb="0" eb="2">
      <t>ゴウドウ</t>
    </rPh>
    <rPh sb="2" eb="5">
      <t>セイジンシキ</t>
    </rPh>
    <phoneticPr fontId="1"/>
  </si>
  <si>
    <t>材料仕入他</t>
    <rPh sb="0" eb="2">
      <t>ザイリョウ</t>
    </rPh>
    <phoneticPr fontId="1"/>
  </si>
  <si>
    <t>ｶﾗｽﾈｯﾄ他</t>
    <rPh sb="6" eb="7">
      <t>ホカ</t>
    </rPh>
    <phoneticPr fontId="1"/>
  </si>
  <si>
    <t>視察研修他</t>
    <rPh sb="0" eb="2">
      <t>シサツ</t>
    </rPh>
    <rPh sb="2" eb="4">
      <t>ケンシュウ</t>
    </rPh>
    <rPh sb="4" eb="5">
      <t>ホカ</t>
    </rPh>
    <phoneticPr fontId="1"/>
  </si>
  <si>
    <t>自治協だより4回、みわの日ポスター他</t>
    <rPh sb="0" eb="2">
      <t>ジチ</t>
    </rPh>
    <rPh sb="2" eb="3">
      <t>キョウ</t>
    </rPh>
    <rPh sb="7" eb="8">
      <t>カイ</t>
    </rPh>
    <rPh sb="12" eb="13">
      <t>ヒ</t>
    </rPh>
    <rPh sb="17" eb="18">
      <t>ホカ</t>
    </rPh>
    <phoneticPr fontId="1"/>
  </si>
  <si>
    <t>地域と学校との連携事業</t>
    <rPh sb="0" eb="2">
      <t>チイキ</t>
    </rPh>
    <rPh sb="3" eb="5">
      <t>ガッコウ</t>
    </rPh>
    <rPh sb="7" eb="9">
      <t>レンケイ</t>
    </rPh>
    <rPh sb="9" eb="11">
      <t>ジギョウ</t>
    </rPh>
    <phoneticPr fontId="1"/>
  </si>
  <si>
    <t>防災対策推進事業</t>
    <rPh sb="0" eb="2">
      <t>ボウサイ</t>
    </rPh>
    <rPh sb="2" eb="4">
      <t>タイサク</t>
    </rPh>
    <rPh sb="4" eb="6">
      <t>スイシン</t>
    </rPh>
    <rPh sb="6" eb="8">
      <t>ジギョウ</t>
    </rPh>
    <phoneticPr fontId="1"/>
  </si>
  <si>
    <t>　　　　　</t>
    <phoneticPr fontId="1"/>
  </si>
  <si>
    <t>振込手数料他</t>
    <rPh sb="0" eb="2">
      <t>フリコミ</t>
    </rPh>
    <rPh sb="2" eb="5">
      <t>テスウリョウ</t>
    </rPh>
    <rPh sb="5" eb="6">
      <t>ホカ</t>
    </rPh>
    <phoneticPr fontId="1"/>
  </si>
  <si>
    <t>印刷機及びｺﾋﾟｰ機ﾘｰｽ料</t>
    <rPh sb="0" eb="3">
      <t>インサツキ</t>
    </rPh>
    <rPh sb="3" eb="4">
      <t>オヨ</t>
    </rPh>
    <rPh sb="9" eb="10">
      <t>キ</t>
    </rPh>
    <rPh sb="13" eb="14">
      <t>リョウ</t>
    </rPh>
    <phoneticPr fontId="1"/>
  </si>
  <si>
    <t>振込手数料、コピー代、
インフルエンザ予防接種他</t>
    <rPh sb="0" eb="2">
      <t>フリコミ</t>
    </rPh>
    <rPh sb="2" eb="5">
      <t>テスウリョウ</t>
    </rPh>
    <rPh sb="9" eb="10">
      <t>ダイ</t>
    </rPh>
    <rPh sb="19" eb="21">
      <t>ヨボウ</t>
    </rPh>
    <rPh sb="21" eb="23">
      <t>セッシュ</t>
    </rPh>
    <rPh sb="23" eb="24">
      <t>タ</t>
    </rPh>
    <phoneticPr fontId="1"/>
  </si>
  <si>
    <t>地域福祉活動計画推進事業</t>
    <rPh sb="0" eb="2">
      <t>チイキ</t>
    </rPh>
    <rPh sb="2" eb="4">
      <t>フクシ</t>
    </rPh>
    <rPh sb="4" eb="6">
      <t>カツドウ</t>
    </rPh>
    <rPh sb="6" eb="8">
      <t>ケイカク</t>
    </rPh>
    <rPh sb="8" eb="10">
      <t>スイシン</t>
    </rPh>
    <rPh sb="10" eb="12">
      <t>ジギョウ</t>
    </rPh>
    <phoneticPr fontId="1"/>
  </si>
  <si>
    <t>地球温暖化対策、ゴミゼロ運動</t>
    <rPh sb="0" eb="2">
      <t>チキュウ</t>
    </rPh>
    <rPh sb="2" eb="5">
      <t>オンダンカ</t>
    </rPh>
    <rPh sb="5" eb="7">
      <t>タイサク</t>
    </rPh>
    <rPh sb="12" eb="14">
      <t>ウンドウ</t>
    </rPh>
    <phoneticPr fontId="1"/>
  </si>
  <si>
    <t>親善スポーツ大会等</t>
    <rPh sb="0" eb="2">
      <t>シンゼン</t>
    </rPh>
    <rPh sb="6" eb="8">
      <t>タイカイ</t>
    </rPh>
    <rPh sb="8" eb="9">
      <t>トウ</t>
    </rPh>
    <phoneticPr fontId="1"/>
  </si>
  <si>
    <t>事務用品、ｺﾋﾟｰ用紙他</t>
    <rPh sb="0" eb="2">
      <t>ジム</t>
    </rPh>
    <rPh sb="2" eb="4">
      <t>ヨウヒン</t>
    </rPh>
    <rPh sb="9" eb="11">
      <t>ヨウシ</t>
    </rPh>
    <rPh sb="11" eb="12">
      <t>ホカ</t>
    </rPh>
    <phoneticPr fontId="1"/>
  </si>
  <si>
    <t>のぼり旗、講演会他</t>
    <rPh sb="3" eb="4">
      <t>ハタ</t>
    </rPh>
    <rPh sb="5" eb="8">
      <t>コウエンカイ</t>
    </rPh>
    <rPh sb="8" eb="9">
      <t>タ</t>
    </rPh>
    <phoneticPr fontId="1"/>
  </si>
  <si>
    <t>キャビネット他</t>
    <rPh sb="6" eb="7">
      <t>ホカ</t>
    </rPh>
    <phoneticPr fontId="1"/>
  </si>
  <si>
    <t>防災研修会他</t>
    <rPh sb="0" eb="2">
      <t>ボウサイ</t>
    </rPh>
    <rPh sb="2" eb="4">
      <t>ケンシュウ</t>
    </rPh>
    <rPh sb="4" eb="5">
      <t>カイ</t>
    </rPh>
    <rPh sb="5" eb="6">
      <t>ホカ</t>
    </rPh>
    <phoneticPr fontId="1"/>
  </si>
  <si>
    <t xml:space="preserve">
防災訓練･備蓄物品 補助金
　　　　各10,000円×10地区
緊急安心ｶｰﾄﾞ用筒他
</t>
    <rPh sb="2" eb="4">
      <t>クンレン</t>
    </rPh>
    <rPh sb="4" eb="5">
      <t>ナド</t>
    </rPh>
    <rPh sb="6" eb="8">
      <t>ビチク</t>
    </rPh>
    <rPh sb="8" eb="9">
      <t>モノ</t>
    </rPh>
    <rPh sb="9" eb="10">
      <t>ヒン</t>
    </rPh>
    <rPh sb="11" eb="14">
      <t>ホジョキン</t>
    </rPh>
    <rPh sb="19" eb="23">
      <t>１０，０</t>
    </rPh>
    <rPh sb="30" eb="31">
      <t>チ</t>
    </rPh>
    <phoneticPr fontId="1"/>
  </si>
  <si>
    <t>ｽﾏｲﾙﾎﾞｳﾘﾝｸﾞ大会、
綱引き大会他</t>
    <rPh sb="11" eb="13">
      <t>タイカイ</t>
    </rPh>
    <rPh sb="15" eb="17">
      <t>ツナヒ</t>
    </rPh>
    <rPh sb="18" eb="19">
      <t>ホカ</t>
    </rPh>
    <phoneticPr fontId="1"/>
  </si>
  <si>
    <t>害虫及び野鳥の防除支援</t>
    <rPh sb="0" eb="2">
      <t>ガイチュウ</t>
    </rPh>
    <rPh sb="2" eb="3">
      <t>オヨ</t>
    </rPh>
    <rPh sb="4" eb="6">
      <t>ヤチョウ</t>
    </rPh>
    <rPh sb="7" eb="9">
      <t>ボウジョ</t>
    </rPh>
    <rPh sb="9" eb="11">
      <t>シエン</t>
    </rPh>
    <phoneticPr fontId="1"/>
  </si>
  <si>
    <t>成人式</t>
    <rPh sb="0" eb="2">
      <t>セイジン</t>
    </rPh>
    <rPh sb="2" eb="3">
      <t>シキ</t>
    </rPh>
    <phoneticPr fontId="1"/>
  </si>
  <si>
    <t>修理代他</t>
    <rPh sb="0" eb="2">
      <t>シュウリ</t>
    </rPh>
    <rPh sb="2" eb="3">
      <t>ダイ</t>
    </rPh>
    <rPh sb="3" eb="4">
      <t>ホカ</t>
    </rPh>
    <phoneticPr fontId="1"/>
  </si>
  <si>
    <t>各世帯＠450円×6,622世帯</t>
    <rPh sb="0" eb="3">
      <t>カクセタイ</t>
    </rPh>
    <rPh sb="7" eb="8">
      <t>エン</t>
    </rPh>
    <rPh sb="14" eb="16">
      <t>セタイ</t>
    </rPh>
    <phoneticPr fontId="1"/>
  </si>
  <si>
    <t>負担金＠50円×6,622世帯</t>
    <rPh sb="0" eb="3">
      <t>フタンキン</t>
    </rPh>
    <rPh sb="6" eb="7">
      <t>エン</t>
    </rPh>
    <rPh sb="13" eb="15">
      <t>セタイ</t>
    </rPh>
    <phoneticPr fontId="1"/>
  </si>
  <si>
    <t>緑の募金事務費、日赤事務・事業費交付金、共同募金事務費、5地区連絡会負担金、預金利息、ｺﾋﾟｰ機等使用料他</t>
    <rPh sb="0" eb="1">
      <t>ミドリ</t>
    </rPh>
    <rPh sb="2" eb="4">
      <t>ボキン</t>
    </rPh>
    <rPh sb="4" eb="7">
      <t>ジムヒ</t>
    </rPh>
    <rPh sb="29" eb="31">
      <t>チク</t>
    </rPh>
    <rPh sb="31" eb="34">
      <t>レンラクカイ</t>
    </rPh>
    <rPh sb="34" eb="37">
      <t>フタンキン</t>
    </rPh>
    <rPh sb="47" eb="48">
      <t>キ</t>
    </rPh>
    <rPh sb="48" eb="49">
      <t>トウ</t>
    </rPh>
    <rPh sb="49" eb="52">
      <t>シヨウリョウ</t>
    </rPh>
    <rPh sb="52" eb="53">
      <t>ホカ</t>
    </rPh>
    <phoneticPr fontId="1"/>
  </si>
  <si>
    <t>PC保守料他</t>
    <rPh sb="2" eb="5">
      <t>ホシュリョウ</t>
    </rPh>
    <rPh sb="5" eb="6">
      <t>ホカ</t>
    </rPh>
    <phoneticPr fontId="1"/>
  </si>
  <si>
    <t>総会、理事会、５地区連絡会他</t>
    <rPh sb="0" eb="2">
      <t>ソウカイ</t>
    </rPh>
    <rPh sb="3" eb="6">
      <t>リジカイ</t>
    </rPh>
    <rPh sb="8" eb="10">
      <t>チク</t>
    </rPh>
    <rPh sb="10" eb="13">
      <t>レンラクカイ</t>
    </rPh>
    <rPh sb="13" eb="14">
      <t>ホカ</t>
    </rPh>
    <phoneticPr fontId="1"/>
  </si>
  <si>
    <t>50円×6,622世帯分　特別会計へ</t>
    <rPh sb="2" eb="3">
      <t>エン</t>
    </rPh>
    <rPh sb="9" eb="11">
      <t>セタイ</t>
    </rPh>
    <rPh sb="11" eb="12">
      <t>ブン</t>
    </rPh>
    <rPh sb="13" eb="15">
      <t>トクベツ</t>
    </rPh>
    <rPh sb="15" eb="17">
      <t>カイケイ</t>
    </rPh>
    <phoneticPr fontId="1"/>
  </si>
  <si>
    <t>学校等連携事業補助金他</t>
    <rPh sb="0" eb="2">
      <t>ガッコウ</t>
    </rPh>
    <rPh sb="2" eb="3">
      <t>トウ</t>
    </rPh>
    <rPh sb="3" eb="5">
      <t>レンケイ</t>
    </rPh>
    <rPh sb="5" eb="7">
      <t>ジギョウ</t>
    </rPh>
    <rPh sb="7" eb="10">
      <t>ホジョキン</t>
    </rPh>
    <rPh sb="10" eb="11">
      <t>ホカ</t>
    </rPh>
    <phoneticPr fontId="1"/>
  </si>
  <si>
    <t>令和２年度三輪地区住民自治協議会予算書</t>
    <rPh sb="0" eb="2">
      <t>レイワ</t>
    </rPh>
    <rPh sb="3" eb="5">
      <t>ネンド</t>
    </rPh>
    <rPh sb="5" eb="7">
      <t>ミワ</t>
    </rPh>
    <rPh sb="7" eb="9">
      <t>チク</t>
    </rPh>
    <rPh sb="9" eb="11">
      <t>ジュウミン</t>
    </rPh>
    <rPh sb="11" eb="13">
      <t>ジチ</t>
    </rPh>
    <rPh sb="13" eb="16">
      <t>キョウギカイ</t>
    </rPh>
    <rPh sb="16" eb="18">
      <t>ヨサン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</si>
</sst>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9"/>
      <color rgb="FF00B0F0"/>
      <name val="ＭＳ Ｐゴシック"/>
      <family val="2"/>
      <charset val="128"/>
      <scheme val="minor"/>
    </font>
    <font>
      <sz val="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38" fontId="9" fillId="0" borderId="0" xfId="1" applyFont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1" applyFont="1">
      <alignment vertical="center"/>
    </xf>
    <xf numFmtId="0" fontId="7" fillId="0" borderId="9" xfId="0" applyFont="1" applyBorder="1" applyAlignment="1">
      <alignment vertical="center" shrinkToFit="1"/>
    </xf>
    <xf numFmtId="38" fontId="3" fillId="0" borderId="1" xfId="1" applyFont="1" applyBorder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0" applyNumberFormat="1" applyFont="1" applyBorder="1">
      <alignment vertical="center"/>
    </xf>
    <xf numFmtId="0" fontId="10" fillId="0" borderId="9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3" fontId="3" fillId="0" borderId="5" xfId="0" applyNumberFormat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3" fillId="0" borderId="22" xfId="0" applyFont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right" vertical="center"/>
    </xf>
    <xf numFmtId="38" fontId="3" fillId="0" borderId="2" xfId="1" applyFont="1" applyBorder="1">
      <alignment vertical="center"/>
    </xf>
    <xf numFmtId="3" fontId="3" fillId="0" borderId="2" xfId="0" applyNumberFormat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1" xfId="1" applyFont="1" applyBorder="1">
      <alignment vertical="center"/>
    </xf>
    <xf numFmtId="3" fontId="3" fillId="0" borderId="1" xfId="0" applyNumberFormat="1" applyFont="1" applyBorder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38" fontId="3" fillId="0" borderId="9" xfId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8" fontId="3" fillId="0" borderId="15" xfId="0" applyNumberFormat="1" applyFont="1" applyBorder="1">
      <alignment vertical="center"/>
    </xf>
    <xf numFmtId="3" fontId="10" fillId="0" borderId="5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7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3" fontId="3" fillId="0" borderId="1" xfId="2" applyNumberFormat="1" applyFont="1" applyBorder="1" applyAlignment="1">
      <alignment horizontal="right" vertical="center"/>
    </xf>
    <xf numFmtId="3" fontId="3" fillId="0" borderId="5" xfId="2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center" vertical="center" shrinkToFit="1"/>
    </xf>
    <xf numFmtId="3" fontId="3" fillId="0" borderId="15" xfId="0" applyNumberFormat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shrinkToFit="1"/>
    </xf>
    <xf numFmtId="0" fontId="7" fillId="0" borderId="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vertical="center" wrapText="1" shrinkToFit="1"/>
    </xf>
    <xf numFmtId="0" fontId="11" fillId="0" borderId="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0" fontId="25" fillId="0" borderId="0" xfId="0" applyFont="1" applyAlignment="1">
      <alignment horizontal="left" vertical="top"/>
    </xf>
    <xf numFmtId="38" fontId="3" fillId="0" borderId="4" xfId="0" applyNumberFormat="1" applyFont="1" applyBorder="1">
      <alignment vertical="center"/>
    </xf>
    <xf numFmtId="0" fontId="10" fillId="0" borderId="9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shrinkToFit="1"/>
    </xf>
    <xf numFmtId="3" fontId="3" fillId="0" borderId="1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9" fillId="0" borderId="0" xfId="0" applyNumberFormat="1" applyFont="1">
      <alignment vertical="center"/>
    </xf>
    <xf numFmtId="0" fontId="3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38" fontId="5" fillId="0" borderId="1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" fontId="3" fillId="0" borderId="1" xfId="1" applyNumberFormat="1" applyFont="1" applyBorder="1">
      <alignment vertical="center"/>
    </xf>
    <xf numFmtId="3" fontId="3" fillId="0" borderId="9" xfId="1" applyNumberFormat="1" applyFont="1" applyBorder="1">
      <alignment vertical="center"/>
    </xf>
    <xf numFmtId="3" fontId="3" fillId="0" borderId="15" xfId="1" applyNumberFormat="1" applyFont="1" applyBorder="1">
      <alignment vertical="center"/>
    </xf>
    <xf numFmtId="38" fontId="10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9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3" fontId="3" fillId="0" borderId="0" xfId="0" applyNumberFormat="1" applyFont="1">
      <alignment vertical="center"/>
    </xf>
    <xf numFmtId="0" fontId="28" fillId="0" borderId="1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15" xfId="1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3" fontId="10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6" fontId="7" fillId="0" borderId="9" xfId="2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11" fillId="0" borderId="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3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6" fillId="0" borderId="0" xfId="0" applyFo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1"/>
  <sheetViews>
    <sheetView tabSelected="1" zoomScaleNormal="100" zoomScaleSheetLayoutView="100" workbookViewId="0">
      <selection activeCell="D7" sqref="D7"/>
    </sheetView>
  </sheetViews>
  <sheetFormatPr defaultRowHeight="13.5" x14ac:dyDescent="0.15"/>
  <cols>
    <col min="1" max="1" width="1.75" customWidth="1"/>
    <col min="2" max="2" width="9.375" customWidth="1"/>
    <col min="3" max="3" width="24" customWidth="1"/>
    <col min="4" max="5" width="11.625" customWidth="1"/>
    <col min="6" max="6" width="12.625" customWidth="1"/>
    <col min="7" max="7" width="25.625" customWidth="1"/>
    <col min="8" max="8" width="1.75" style="144" customWidth="1"/>
    <col min="9" max="9" width="1.75" customWidth="1"/>
  </cols>
  <sheetData>
    <row r="1" spans="1:18" ht="21" customHeight="1" x14ac:dyDescent="0.15">
      <c r="B1" s="158"/>
      <c r="C1" s="158"/>
    </row>
    <row r="2" spans="1:18" ht="30" customHeight="1" x14ac:dyDescent="0.15">
      <c r="A2" s="1"/>
      <c r="B2" s="159" t="s">
        <v>198</v>
      </c>
      <c r="C2" s="159"/>
      <c r="D2" s="159"/>
      <c r="E2" s="159"/>
      <c r="F2" s="159"/>
      <c r="G2" s="159"/>
      <c r="H2" s="146"/>
      <c r="I2" s="197"/>
      <c r="J2" s="197"/>
      <c r="K2" s="197"/>
      <c r="L2" s="197"/>
      <c r="M2" s="197"/>
    </row>
    <row r="3" spans="1:18" ht="12" customHeight="1" x14ac:dyDescent="0.15">
      <c r="D3" s="26"/>
      <c r="E3" s="26"/>
      <c r="F3" s="26"/>
      <c r="G3" s="1" t="s">
        <v>175</v>
      </c>
      <c r="H3" s="143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6.25" customHeight="1" x14ac:dyDescent="0.15">
      <c r="A4" s="96" t="s">
        <v>117</v>
      </c>
      <c r="B4" s="92"/>
      <c r="C4" s="94"/>
      <c r="D4" s="26"/>
      <c r="E4" s="26"/>
      <c r="F4" s="95" t="s">
        <v>54</v>
      </c>
      <c r="G4" s="1"/>
      <c r="H4" s="143"/>
    </row>
    <row r="5" spans="1:18" ht="18" customHeight="1" x14ac:dyDescent="0.15">
      <c r="A5" s="1"/>
      <c r="B5" s="1"/>
      <c r="C5" s="2"/>
      <c r="D5" s="14" t="s">
        <v>119</v>
      </c>
      <c r="E5" s="73" t="s">
        <v>120</v>
      </c>
      <c r="F5" s="14" t="s">
        <v>61</v>
      </c>
      <c r="G5" s="1"/>
      <c r="H5" s="143"/>
      <c r="I5" s="31"/>
    </row>
    <row r="6" spans="1:18" ht="18" customHeight="1" x14ac:dyDescent="0.15">
      <c r="A6" s="1"/>
      <c r="B6" s="1"/>
      <c r="C6" s="2" t="s">
        <v>30</v>
      </c>
      <c r="D6" s="66">
        <v>24574800</v>
      </c>
      <c r="E6" s="66">
        <f>SUM(E22)</f>
        <v>24785500</v>
      </c>
      <c r="F6" s="74">
        <f>E6-D6</f>
        <v>210700</v>
      </c>
      <c r="I6" s="31"/>
    </row>
    <row r="7" spans="1:18" ht="18" customHeight="1" thickBot="1" x14ac:dyDescent="0.2">
      <c r="A7" s="1"/>
      <c r="B7" s="1"/>
      <c r="C7" s="4" t="s">
        <v>31</v>
      </c>
      <c r="D7" s="41">
        <v>24574800</v>
      </c>
      <c r="E7" s="41">
        <f>SUM(E100)</f>
        <v>24785500</v>
      </c>
      <c r="F7" s="75">
        <f t="shared" ref="F7:F8" si="0">E7-D7</f>
        <v>210700</v>
      </c>
      <c r="G7" s="1"/>
      <c r="H7" s="143"/>
      <c r="I7" s="31"/>
    </row>
    <row r="8" spans="1:18" ht="18" customHeight="1" thickTop="1" x14ac:dyDescent="0.15">
      <c r="A8" s="1"/>
      <c r="B8" s="1"/>
      <c r="C8" s="5" t="s">
        <v>32</v>
      </c>
      <c r="D8" s="36">
        <v>0</v>
      </c>
      <c r="E8" s="36">
        <v>0</v>
      </c>
      <c r="F8" s="76">
        <f t="shared" si="0"/>
        <v>0</v>
      </c>
      <c r="G8" s="1"/>
      <c r="H8" s="143"/>
    </row>
    <row r="9" spans="1:18" ht="18" customHeight="1" x14ac:dyDescent="0.15">
      <c r="A9" s="1"/>
      <c r="B9" s="1"/>
      <c r="C9" s="1"/>
      <c r="D9" s="25"/>
      <c r="E9" s="25"/>
      <c r="F9" s="25"/>
      <c r="G9" s="1"/>
      <c r="H9" s="143"/>
    </row>
    <row r="10" spans="1:18" ht="18" customHeight="1" x14ac:dyDescent="0.15">
      <c r="A10" s="1"/>
      <c r="B10" s="93" t="s">
        <v>99</v>
      </c>
      <c r="C10" s="1"/>
      <c r="D10" s="26"/>
      <c r="E10" s="26"/>
      <c r="F10" s="26"/>
      <c r="G10" s="9" t="s">
        <v>53</v>
      </c>
      <c r="H10" s="9"/>
    </row>
    <row r="11" spans="1:18" ht="18" customHeight="1" x14ac:dyDescent="0.15">
      <c r="A11" s="1"/>
      <c r="B11" s="160"/>
      <c r="C11" s="161"/>
      <c r="D11" s="14" t="s">
        <v>119</v>
      </c>
      <c r="E11" s="99" t="s">
        <v>120</v>
      </c>
      <c r="F11" s="45" t="s">
        <v>61</v>
      </c>
      <c r="G11" s="43" t="s">
        <v>2</v>
      </c>
      <c r="H11" s="147"/>
    </row>
    <row r="12" spans="1:18" ht="26.25" customHeight="1" x14ac:dyDescent="0.15">
      <c r="A12" s="1"/>
      <c r="B12" s="165" t="s">
        <v>3</v>
      </c>
      <c r="C12" s="166"/>
      <c r="D12" s="35">
        <v>2955600</v>
      </c>
      <c r="E12" s="42">
        <v>2979900</v>
      </c>
      <c r="F12" s="55">
        <f>E12-D12</f>
        <v>24300</v>
      </c>
      <c r="G12" s="84" t="s">
        <v>191</v>
      </c>
      <c r="H12" s="132"/>
    </row>
    <row r="13" spans="1:18" ht="31.5" customHeight="1" x14ac:dyDescent="0.15">
      <c r="A13" s="1"/>
      <c r="B13" s="167" t="s">
        <v>39</v>
      </c>
      <c r="C13" s="168"/>
      <c r="D13" s="56">
        <v>14279000</v>
      </c>
      <c r="E13" s="58">
        <v>14338000</v>
      </c>
      <c r="F13" s="55">
        <f t="shared" ref="F13:F22" si="1">E13-D13</f>
        <v>59000</v>
      </c>
      <c r="G13" s="19"/>
      <c r="H13" s="132"/>
    </row>
    <row r="14" spans="1:18" ht="18" customHeight="1" x14ac:dyDescent="0.15">
      <c r="A14" s="1"/>
      <c r="B14" s="169" t="s">
        <v>118</v>
      </c>
      <c r="C14" s="13" t="s">
        <v>98</v>
      </c>
      <c r="D14" s="56">
        <v>2500000</v>
      </c>
      <c r="E14" s="58">
        <v>2500000</v>
      </c>
      <c r="F14" s="55">
        <f t="shared" si="1"/>
        <v>0</v>
      </c>
      <c r="G14" s="15" t="s">
        <v>106</v>
      </c>
      <c r="H14" s="148"/>
      <c r="I14" s="201"/>
      <c r="J14" s="196"/>
      <c r="K14" s="196"/>
      <c r="L14" s="196"/>
      <c r="M14" s="196"/>
      <c r="N14" s="196"/>
      <c r="O14" s="28"/>
      <c r="P14" s="28"/>
      <c r="Q14" s="28"/>
      <c r="R14" s="28"/>
    </row>
    <row r="15" spans="1:18" ht="42.75" customHeight="1" x14ac:dyDescent="0.15">
      <c r="A15" s="1"/>
      <c r="B15" s="169"/>
      <c r="C15" s="12" t="s">
        <v>60</v>
      </c>
      <c r="D15" s="35">
        <v>462000</v>
      </c>
      <c r="E15" s="42">
        <v>456000</v>
      </c>
      <c r="F15" s="55">
        <f t="shared" si="1"/>
        <v>-6000</v>
      </c>
      <c r="G15" s="19" t="s">
        <v>121</v>
      </c>
      <c r="H15" s="132"/>
      <c r="I15" s="195"/>
      <c r="J15" s="195"/>
      <c r="K15" s="195"/>
      <c r="L15" s="195"/>
      <c r="M15" s="195"/>
      <c r="N15" s="195"/>
      <c r="O15" s="195"/>
      <c r="P15" s="196"/>
      <c r="Q15" s="196"/>
      <c r="R15" s="26"/>
    </row>
    <row r="16" spans="1:18" ht="18" customHeight="1" x14ac:dyDescent="0.15">
      <c r="A16" s="1"/>
      <c r="B16" s="169"/>
      <c r="C16" s="13" t="s">
        <v>40</v>
      </c>
      <c r="D16" s="56">
        <v>15000</v>
      </c>
      <c r="E16" s="58">
        <v>15000</v>
      </c>
      <c r="F16" s="55">
        <f t="shared" si="1"/>
        <v>0</v>
      </c>
      <c r="G16" s="15" t="s">
        <v>73</v>
      </c>
      <c r="H16" s="148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8" customHeight="1" x14ac:dyDescent="0.15">
      <c r="A17" s="1"/>
      <c r="B17" s="170"/>
      <c r="C17" s="47" t="s">
        <v>41</v>
      </c>
      <c r="D17" s="97">
        <v>2977000</v>
      </c>
      <c r="E17" s="97">
        <f>E14+E15+E16</f>
        <v>2971000</v>
      </c>
      <c r="F17" s="55">
        <f t="shared" si="1"/>
        <v>-6000</v>
      </c>
      <c r="G17" s="79"/>
      <c r="H17" s="149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8" customHeight="1" x14ac:dyDescent="0.15">
      <c r="A18" s="1"/>
      <c r="B18" s="167" t="s">
        <v>42</v>
      </c>
      <c r="C18" s="168"/>
      <c r="D18" s="61">
        <v>150000</v>
      </c>
      <c r="E18" s="66">
        <v>100000</v>
      </c>
      <c r="F18" s="55">
        <f t="shared" si="1"/>
        <v>-50000</v>
      </c>
      <c r="G18" s="85" t="s">
        <v>59</v>
      </c>
      <c r="H18" s="150"/>
      <c r="I18" s="198"/>
      <c r="J18" s="199"/>
      <c r="K18" s="199"/>
      <c r="L18" s="199"/>
      <c r="M18" s="199"/>
      <c r="N18" s="26"/>
      <c r="O18" s="26"/>
      <c r="P18" s="26"/>
      <c r="Q18" s="26"/>
      <c r="R18" s="26"/>
    </row>
    <row r="19" spans="1:18" ht="31.5" customHeight="1" x14ac:dyDescent="0.15">
      <c r="A19" s="1"/>
      <c r="B19" s="167" t="s">
        <v>78</v>
      </c>
      <c r="C19" s="168"/>
      <c r="D19" s="61">
        <v>110000</v>
      </c>
      <c r="E19" s="66">
        <v>120000</v>
      </c>
      <c r="F19" s="55">
        <f t="shared" si="1"/>
        <v>10000</v>
      </c>
      <c r="G19" s="19" t="s">
        <v>107</v>
      </c>
      <c r="H19" s="132"/>
      <c r="I19" s="190"/>
      <c r="J19" s="190"/>
      <c r="K19" s="190"/>
      <c r="L19" s="190"/>
      <c r="M19" s="190"/>
      <c r="N19" s="199"/>
      <c r="O19" s="202"/>
      <c r="P19" s="202"/>
      <c r="Q19" s="202"/>
      <c r="R19" s="202"/>
    </row>
    <row r="20" spans="1:18" ht="56.25" customHeight="1" x14ac:dyDescent="0.15">
      <c r="A20" s="1"/>
      <c r="B20" s="167" t="s">
        <v>43</v>
      </c>
      <c r="C20" s="168"/>
      <c r="D20" s="61">
        <v>519973</v>
      </c>
      <c r="E20" s="66">
        <v>600498</v>
      </c>
      <c r="F20" s="55">
        <f t="shared" si="1"/>
        <v>80525</v>
      </c>
      <c r="G20" s="50" t="s">
        <v>193</v>
      </c>
      <c r="H20" s="151"/>
      <c r="I20" s="190"/>
      <c r="J20" s="190"/>
      <c r="K20" s="190"/>
      <c r="L20" s="190"/>
      <c r="M20" s="190"/>
      <c r="N20" s="190"/>
      <c r="O20" s="202"/>
      <c r="P20" s="202"/>
      <c r="Q20" s="202"/>
      <c r="R20" s="26"/>
    </row>
    <row r="21" spans="1:18" ht="18" customHeight="1" thickBot="1" x14ac:dyDescent="0.2">
      <c r="A21" s="1"/>
      <c r="B21" s="171" t="s">
        <v>44</v>
      </c>
      <c r="C21" s="172"/>
      <c r="D21" s="41">
        <v>3583227</v>
      </c>
      <c r="E21" s="41">
        <v>3676102</v>
      </c>
      <c r="F21" s="70">
        <f t="shared" si="1"/>
        <v>92875</v>
      </c>
      <c r="G21" s="86"/>
      <c r="H21" s="149"/>
      <c r="I21" s="200"/>
      <c r="J21" s="200"/>
      <c r="K21" s="200"/>
      <c r="L21" s="200"/>
      <c r="M21" s="200"/>
      <c r="N21" s="26"/>
      <c r="O21" s="26"/>
      <c r="P21" s="26"/>
      <c r="Q21" s="26"/>
      <c r="R21" s="26"/>
    </row>
    <row r="22" spans="1:18" ht="18" customHeight="1" thickTop="1" x14ac:dyDescent="0.15">
      <c r="A22" s="1"/>
      <c r="B22" s="173" t="s">
        <v>52</v>
      </c>
      <c r="C22" s="174"/>
      <c r="D22" s="66">
        <v>24574800</v>
      </c>
      <c r="E22" s="66">
        <f>E12+E13+E17+E18+E19+E20+E21</f>
        <v>24785500</v>
      </c>
      <c r="F22" s="55">
        <f t="shared" si="1"/>
        <v>210700</v>
      </c>
      <c r="G22" s="16"/>
      <c r="H22" s="152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8" customHeight="1" x14ac:dyDescent="0.15">
      <c r="A23" s="1"/>
      <c r="B23" s="1"/>
      <c r="C23" s="1"/>
      <c r="D23" s="25"/>
      <c r="E23" s="25"/>
      <c r="F23" s="25"/>
      <c r="G23" s="1"/>
      <c r="H23" s="143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8" customHeight="1" x14ac:dyDescent="0.15">
      <c r="A24" s="1"/>
      <c r="B24" s="1"/>
      <c r="C24" s="1"/>
      <c r="D24" s="26"/>
      <c r="E24" s="26"/>
      <c r="F24" s="26"/>
      <c r="G24" s="1"/>
      <c r="H24" s="143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8" customHeight="1" x14ac:dyDescent="0.15">
      <c r="A25" s="1"/>
      <c r="B25" s="93" t="s">
        <v>100</v>
      </c>
      <c r="C25" s="26"/>
      <c r="D25" s="26"/>
      <c r="E25" s="26"/>
      <c r="F25" s="26"/>
      <c r="G25" s="9" t="s">
        <v>53</v>
      </c>
      <c r="H25" s="9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8" customHeight="1" x14ac:dyDescent="0.15">
      <c r="A26" s="1"/>
      <c r="B26" s="43" t="s">
        <v>0</v>
      </c>
      <c r="C26" s="43" t="s">
        <v>1</v>
      </c>
      <c r="D26" s="14" t="s">
        <v>119</v>
      </c>
      <c r="E26" s="99" t="s">
        <v>120</v>
      </c>
      <c r="F26" s="77" t="s">
        <v>61</v>
      </c>
      <c r="G26" s="43" t="s">
        <v>2</v>
      </c>
      <c r="H26" s="147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8" customHeight="1" x14ac:dyDescent="0.15">
      <c r="A27" s="1"/>
      <c r="B27" s="43" t="s">
        <v>3</v>
      </c>
      <c r="C27" s="15" t="s">
        <v>5</v>
      </c>
      <c r="D27" s="61">
        <v>10000</v>
      </c>
      <c r="E27" s="61">
        <v>10000</v>
      </c>
      <c r="F27" s="100">
        <f>E27-D27</f>
        <v>0</v>
      </c>
      <c r="G27" s="20"/>
      <c r="H27" s="149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8" customHeight="1" x14ac:dyDescent="0.15">
      <c r="A28" s="1"/>
      <c r="B28" s="162" t="s">
        <v>6</v>
      </c>
      <c r="C28" s="2" t="s">
        <v>87</v>
      </c>
      <c r="D28" s="35">
        <v>5754400</v>
      </c>
      <c r="E28" s="35">
        <v>5797600</v>
      </c>
      <c r="F28" s="100">
        <f t="shared" ref="F28:F66" si="2">E28-D28</f>
        <v>43200</v>
      </c>
      <c r="G28" s="87" t="s">
        <v>94</v>
      </c>
      <c r="H28" s="145"/>
      <c r="I28" s="27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8" customHeight="1" thickBot="1" x14ac:dyDescent="0.2">
      <c r="A29" s="1"/>
      <c r="B29" s="163"/>
      <c r="C29" s="4" t="s">
        <v>7</v>
      </c>
      <c r="D29" s="59">
        <v>650000</v>
      </c>
      <c r="E29" s="59">
        <v>660000</v>
      </c>
      <c r="F29" s="101">
        <f t="shared" si="2"/>
        <v>10000</v>
      </c>
      <c r="G29" s="88" t="s">
        <v>38</v>
      </c>
      <c r="H29" s="145"/>
      <c r="I29" s="193"/>
      <c r="J29" s="193"/>
      <c r="K29" s="193"/>
      <c r="L29" s="193"/>
      <c r="M29" s="193"/>
      <c r="N29" s="193"/>
      <c r="O29" s="193"/>
      <c r="P29" s="193"/>
      <c r="Q29" s="193"/>
      <c r="R29" s="193"/>
    </row>
    <row r="30" spans="1:18" ht="18" customHeight="1" thickTop="1" x14ac:dyDescent="0.15">
      <c r="A30" s="1"/>
      <c r="B30" s="164"/>
      <c r="C30" s="47" t="s">
        <v>10</v>
      </c>
      <c r="D30" s="69">
        <v>6404400</v>
      </c>
      <c r="E30" s="69">
        <f>E28+E29</f>
        <v>6457600</v>
      </c>
      <c r="F30" s="102">
        <f t="shared" si="2"/>
        <v>53200</v>
      </c>
      <c r="G30" s="81"/>
      <c r="H30" s="149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8" customHeight="1" x14ac:dyDescent="0.15">
      <c r="A31" s="1"/>
      <c r="B31" s="162" t="s">
        <v>8</v>
      </c>
      <c r="C31" s="2" t="s">
        <v>9</v>
      </c>
      <c r="D31" s="56">
        <v>50000</v>
      </c>
      <c r="E31" s="56">
        <v>50000</v>
      </c>
      <c r="F31" s="100">
        <f t="shared" si="2"/>
        <v>0</v>
      </c>
      <c r="G31" s="20" t="s">
        <v>12</v>
      </c>
      <c r="H31" s="149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8" customHeight="1" x14ac:dyDescent="0.15">
      <c r="A32" s="1"/>
      <c r="B32" s="163"/>
      <c r="C32" s="2" t="s">
        <v>34</v>
      </c>
      <c r="D32" s="56">
        <v>210000</v>
      </c>
      <c r="E32" s="56">
        <v>200000</v>
      </c>
      <c r="F32" s="100">
        <f t="shared" si="2"/>
        <v>-10000</v>
      </c>
      <c r="G32" s="20" t="s">
        <v>12</v>
      </c>
      <c r="H32" s="149"/>
      <c r="I32" s="26"/>
      <c r="J32" s="26"/>
      <c r="K32" s="26"/>
      <c r="L32" s="105"/>
      <c r="M32" s="26"/>
      <c r="N32" s="26"/>
      <c r="O32" s="26"/>
      <c r="P32" s="26"/>
      <c r="Q32" s="26"/>
      <c r="R32" s="26"/>
    </row>
    <row r="33" spans="1:19" ht="18" customHeight="1" thickBot="1" x14ac:dyDescent="0.2">
      <c r="A33" s="1"/>
      <c r="B33" s="163"/>
      <c r="C33" s="4" t="s">
        <v>4</v>
      </c>
      <c r="D33" s="60">
        <v>70000</v>
      </c>
      <c r="E33" s="60">
        <v>80000</v>
      </c>
      <c r="F33" s="103">
        <f t="shared" si="2"/>
        <v>10000</v>
      </c>
      <c r="G33" s="86" t="s">
        <v>12</v>
      </c>
      <c r="H33" s="149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9" ht="18" customHeight="1" thickTop="1" x14ac:dyDescent="0.15">
      <c r="A34" s="1"/>
      <c r="B34" s="164"/>
      <c r="C34" s="47" t="s">
        <v>11</v>
      </c>
      <c r="D34" s="37">
        <v>330000</v>
      </c>
      <c r="E34" s="97">
        <f>E31+E32+E33</f>
        <v>330000</v>
      </c>
      <c r="F34" s="76">
        <f t="shared" si="2"/>
        <v>0</v>
      </c>
      <c r="G34" s="79"/>
      <c r="H34" s="149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9" ht="18" customHeight="1" thickBot="1" x14ac:dyDescent="0.2">
      <c r="A35" s="1"/>
      <c r="B35" s="48" t="s">
        <v>37</v>
      </c>
      <c r="C35" s="52"/>
      <c r="D35" s="67">
        <v>845000</v>
      </c>
      <c r="E35" s="67">
        <v>845000</v>
      </c>
      <c r="F35" s="101">
        <f t="shared" si="2"/>
        <v>0</v>
      </c>
      <c r="G35" s="72" t="s">
        <v>88</v>
      </c>
      <c r="H35" s="149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1:19" ht="18" customHeight="1" thickTop="1" thickBot="1" x14ac:dyDescent="0.2">
      <c r="A36" s="1"/>
      <c r="B36" s="175" t="s">
        <v>35</v>
      </c>
      <c r="C36" s="176"/>
      <c r="D36" s="68">
        <v>7589400</v>
      </c>
      <c r="E36" s="68">
        <f>E27+E30+E34+E35</f>
        <v>7642600</v>
      </c>
      <c r="F36" s="104">
        <f t="shared" si="2"/>
        <v>53200</v>
      </c>
      <c r="G36" s="89"/>
      <c r="H36" s="149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9" ht="18" customHeight="1" thickTop="1" x14ac:dyDescent="0.15">
      <c r="A37" s="1"/>
      <c r="B37" s="184" t="s">
        <v>91</v>
      </c>
      <c r="C37" s="16" t="s">
        <v>13</v>
      </c>
      <c r="D37" s="66">
        <v>250000</v>
      </c>
      <c r="E37" s="66">
        <v>250000</v>
      </c>
      <c r="F37" s="76">
        <f t="shared" si="2"/>
        <v>0</v>
      </c>
      <c r="G37" s="81" t="s">
        <v>14</v>
      </c>
      <c r="H37" s="149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9" ht="18" customHeight="1" x14ac:dyDescent="0.15">
      <c r="A38" s="1"/>
      <c r="B38" s="177"/>
      <c r="C38" s="2" t="s">
        <v>15</v>
      </c>
      <c r="D38" s="61">
        <v>650000</v>
      </c>
      <c r="E38" s="61">
        <v>600000</v>
      </c>
      <c r="F38" s="100">
        <f t="shared" si="2"/>
        <v>-50000</v>
      </c>
      <c r="G38" s="15" t="s">
        <v>182</v>
      </c>
      <c r="H38" s="148"/>
      <c r="I38" s="26"/>
      <c r="J38" s="26"/>
      <c r="K38" s="105"/>
      <c r="L38" s="26"/>
      <c r="M38" s="26"/>
      <c r="N38" s="26"/>
      <c r="O38" s="26"/>
      <c r="P38" s="26"/>
      <c r="Q38" s="26"/>
      <c r="R38" s="26"/>
    </row>
    <row r="39" spans="1:19" ht="18" customHeight="1" x14ac:dyDescent="0.15">
      <c r="A39" s="1"/>
      <c r="B39" s="177"/>
      <c r="C39" s="2" t="s">
        <v>16</v>
      </c>
      <c r="D39" s="61">
        <v>350000</v>
      </c>
      <c r="E39" s="61">
        <v>300000</v>
      </c>
      <c r="F39" s="100">
        <f t="shared" si="2"/>
        <v>-50000</v>
      </c>
      <c r="G39" s="15" t="s">
        <v>184</v>
      </c>
      <c r="H39" s="148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9" ht="18" customHeight="1" x14ac:dyDescent="0.15">
      <c r="A40" s="1"/>
      <c r="B40" s="177"/>
      <c r="C40" s="2" t="s">
        <v>46</v>
      </c>
      <c r="D40" s="61">
        <v>380000</v>
      </c>
      <c r="E40" s="61">
        <v>380000</v>
      </c>
      <c r="F40" s="100">
        <f t="shared" si="2"/>
        <v>0</v>
      </c>
      <c r="G40" s="15" t="s">
        <v>177</v>
      </c>
      <c r="H40" s="148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9" ht="18" customHeight="1" x14ac:dyDescent="0.15">
      <c r="A41" s="1"/>
      <c r="B41" s="177"/>
      <c r="C41" s="15" t="s">
        <v>63</v>
      </c>
      <c r="D41" s="61">
        <v>750000</v>
      </c>
      <c r="E41" s="61">
        <v>750000</v>
      </c>
      <c r="F41" s="100">
        <f t="shared" si="2"/>
        <v>0</v>
      </c>
      <c r="G41" s="19" t="s">
        <v>105</v>
      </c>
      <c r="H41" s="132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9" ht="18" customHeight="1" x14ac:dyDescent="0.15">
      <c r="A42" s="1"/>
      <c r="B42" s="177"/>
      <c r="C42" s="2" t="s">
        <v>17</v>
      </c>
      <c r="D42" s="61">
        <v>6500000</v>
      </c>
      <c r="E42" s="61">
        <v>6500000</v>
      </c>
      <c r="F42" s="100">
        <f t="shared" si="2"/>
        <v>0</v>
      </c>
      <c r="G42" s="134" t="s">
        <v>158</v>
      </c>
      <c r="H42" s="153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9" ht="18" customHeight="1" x14ac:dyDescent="0.15">
      <c r="A43" s="1"/>
      <c r="B43" s="177"/>
      <c r="C43" s="2" t="s">
        <v>18</v>
      </c>
      <c r="D43" s="61">
        <v>10000</v>
      </c>
      <c r="E43" s="61">
        <v>10000</v>
      </c>
      <c r="F43" s="100">
        <f t="shared" si="2"/>
        <v>0</v>
      </c>
      <c r="G43" s="20" t="s">
        <v>102</v>
      </c>
      <c r="H43" s="149"/>
      <c r="I43" s="199"/>
      <c r="J43" s="199"/>
      <c r="K43" s="199"/>
      <c r="L43" s="199"/>
      <c r="M43" s="199"/>
      <c r="N43" s="199"/>
      <c r="O43" s="199"/>
      <c r="P43" s="199"/>
      <c r="Q43" s="26"/>
      <c r="R43" s="26"/>
    </row>
    <row r="44" spans="1:19" ht="18" customHeight="1" x14ac:dyDescent="0.15">
      <c r="A44" s="1"/>
      <c r="B44" s="177"/>
      <c r="C44" s="2" t="s">
        <v>19</v>
      </c>
      <c r="D44" s="56">
        <v>30000</v>
      </c>
      <c r="E44" s="56">
        <v>30000</v>
      </c>
      <c r="F44" s="100">
        <f t="shared" si="2"/>
        <v>0</v>
      </c>
      <c r="G44" s="20" t="s">
        <v>103</v>
      </c>
      <c r="H44" s="149"/>
      <c r="I44" s="200"/>
      <c r="J44" s="196"/>
      <c r="K44" s="196"/>
      <c r="L44" s="196"/>
      <c r="M44" s="196"/>
      <c r="N44" s="196"/>
      <c r="O44" s="196"/>
      <c r="P44" s="196"/>
      <c r="Q44" s="26"/>
      <c r="R44" s="26"/>
    </row>
    <row r="45" spans="1:19" ht="18" customHeight="1" x14ac:dyDescent="0.15">
      <c r="A45" s="1"/>
      <c r="B45" s="177"/>
      <c r="C45" s="2" t="s">
        <v>21</v>
      </c>
      <c r="D45" s="61">
        <v>550000</v>
      </c>
      <c r="E45" s="61">
        <v>600000</v>
      </c>
      <c r="F45" s="100">
        <f t="shared" si="2"/>
        <v>50000</v>
      </c>
      <c r="G45" s="15" t="s">
        <v>195</v>
      </c>
      <c r="H45" s="148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</row>
    <row r="46" spans="1:19" ht="18" customHeight="1" x14ac:dyDescent="0.15">
      <c r="A46" s="1"/>
      <c r="B46" s="177"/>
      <c r="C46" s="17" t="s">
        <v>45</v>
      </c>
      <c r="D46" s="61">
        <v>1200000</v>
      </c>
      <c r="E46" s="61">
        <v>1200000</v>
      </c>
      <c r="F46" s="100">
        <f t="shared" si="2"/>
        <v>0</v>
      </c>
      <c r="G46" s="20" t="s">
        <v>104</v>
      </c>
      <c r="H46" s="149"/>
      <c r="I46" s="206"/>
      <c r="J46" s="207"/>
      <c r="K46" s="207"/>
      <c r="L46" s="207"/>
      <c r="M46" s="207"/>
      <c r="N46" s="207"/>
      <c r="O46" s="207"/>
      <c r="P46" s="207"/>
      <c r="Q46" s="207"/>
      <c r="R46" s="208"/>
    </row>
    <row r="47" spans="1:19" ht="18" customHeight="1" x14ac:dyDescent="0.15">
      <c r="A47" s="1"/>
      <c r="B47" s="177"/>
      <c r="C47" s="2" t="s">
        <v>89</v>
      </c>
      <c r="D47" s="56">
        <v>30000</v>
      </c>
      <c r="E47" s="56">
        <v>30000</v>
      </c>
      <c r="F47" s="100">
        <f t="shared" si="2"/>
        <v>0</v>
      </c>
      <c r="G47" s="20" t="s">
        <v>85</v>
      </c>
      <c r="H47" s="149"/>
      <c r="I47" s="191"/>
      <c r="J47" s="192"/>
      <c r="K47" s="192"/>
      <c r="L47" s="192"/>
      <c r="M47" s="192"/>
      <c r="N47" s="192"/>
      <c r="O47" s="192"/>
      <c r="P47" s="62"/>
      <c r="Q47" s="62"/>
      <c r="R47" s="63"/>
    </row>
    <row r="48" spans="1:19" ht="18" customHeight="1" x14ac:dyDescent="0.15">
      <c r="A48" s="1"/>
      <c r="B48" s="177"/>
      <c r="C48" s="17" t="s">
        <v>97</v>
      </c>
      <c r="D48" s="57">
        <v>150000</v>
      </c>
      <c r="E48" s="57">
        <v>200000</v>
      </c>
      <c r="F48" s="100">
        <f t="shared" si="2"/>
        <v>50000</v>
      </c>
      <c r="G48" s="49" t="s">
        <v>194</v>
      </c>
      <c r="H48" s="149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spans="1:18" ht="18" customHeight="1" thickBot="1" x14ac:dyDescent="0.2">
      <c r="A49" s="1"/>
      <c r="B49" s="177"/>
      <c r="C49" s="4" t="s">
        <v>20</v>
      </c>
      <c r="D49" s="41">
        <v>160000</v>
      </c>
      <c r="E49" s="41">
        <v>150000</v>
      </c>
      <c r="F49" s="103">
        <f t="shared" si="2"/>
        <v>-10000</v>
      </c>
      <c r="G49" s="91" t="s">
        <v>176</v>
      </c>
      <c r="H49" s="151"/>
      <c r="I49" s="30"/>
      <c r="J49" s="26"/>
      <c r="K49" s="10"/>
      <c r="L49" s="10"/>
      <c r="M49" s="10"/>
      <c r="N49" s="10"/>
      <c r="O49" s="10"/>
      <c r="P49" s="26"/>
      <c r="Q49" s="26"/>
      <c r="R49" s="26"/>
    </row>
    <row r="50" spans="1:18" ht="18" customHeight="1" thickTop="1" x14ac:dyDescent="0.15">
      <c r="A50" s="1"/>
      <c r="B50" s="178"/>
      <c r="C50" s="47" t="s">
        <v>122</v>
      </c>
      <c r="D50" s="66">
        <v>11010000</v>
      </c>
      <c r="E50" s="66">
        <f>SUM(E37:E49)</f>
        <v>11000000</v>
      </c>
      <c r="F50" s="76">
        <f t="shared" si="2"/>
        <v>-10000</v>
      </c>
      <c r="G50" s="79"/>
      <c r="H50" s="149"/>
      <c r="I50" s="26"/>
      <c r="J50" s="26"/>
      <c r="K50" s="10"/>
      <c r="L50" s="10"/>
      <c r="M50" s="10"/>
      <c r="N50" s="10"/>
      <c r="O50" s="10"/>
      <c r="P50" s="26"/>
      <c r="Q50" s="26"/>
      <c r="R50" s="26"/>
    </row>
    <row r="51" spans="1:18" ht="18" customHeight="1" x14ac:dyDescent="0.15">
      <c r="A51" s="1"/>
      <c r="B51" s="179" t="s">
        <v>115</v>
      </c>
      <c r="C51" s="24" t="s">
        <v>47</v>
      </c>
      <c r="D51" s="35">
        <v>150000</v>
      </c>
      <c r="E51" s="35">
        <v>150000</v>
      </c>
      <c r="F51" s="100">
        <f t="shared" si="2"/>
        <v>0</v>
      </c>
      <c r="G51" s="15" t="s">
        <v>84</v>
      </c>
      <c r="H51" s="148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8" customHeight="1" x14ac:dyDescent="0.15">
      <c r="A52" s="1"/>
      <c r="B52" s="177"/>
      <c r="C52" s="24" t="s">
        <v>92</v>
      </c>
      <c r="D52" s="35">
        <v>20000</v>
      </c>
      <c r="E52" s="35">
        <v>0</v>
      </c>
      <c r="F52" s="100">
        <f t="shared" si="2"/>
        <v>-20000</v>
      </c>
      <c r="G52" s="15"/>
      <c r="H52" s="148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8" customHeight="1" x14ac:dyDescent="0.15">
      <c r="A53" s="1"/>
      <c r="B53" s="177"/>
      <c r="C53" s="38" t="s">
        <v>71</v>
      </c>
      <c r="D53" s="35">
        <v>580000</v>
      </c>
      <c r="E53" s="35">
        <v>580000</v>
      </c>
      <c r="F53" s="100">
        <f t="shared" si="2"/>
        <v>0</v>
      </c>
      <c r="G53" s="15" t="s">
        <v>172</v>
      </c>
      <c r="H53" s="148"/>
      <c r="I53" s="203"/>
      <c r="J53" s="203"/>
      <c r="K53" s="203"/>
      <c r="L53" s="203"/>
      <c r="M53" s="203"/>
      <c r="N53" s="203"/>
      <c r="O53" s="203"/>
      <c r="P53" s="204"/>
      <c r="Q53" s="204"/>
      <c r="R53" s="204"/>
    </row>
    <row r="54" spans="1:18" ht="18" customHeight="1" x14ac:dyDescent="0.15">
      <c r="A54" s="1"/>
      <c r="B54" s="177"/>
      <c r="C54" s="39" t="s">
        <v>72</v>
      </c>
      <c r="D54" s="35">
        <v>100000</v>
      </c>
      <c r="E54" s="35">
        <v>100000</v>
      </c>
      <c r="F54" s="100">
        <f t="shared" si="2"/>
        <v>0</v>
      </c>
      <c r="G54" s="15" t="s">
        <v>110</v>
      </c>
      <c r="H54" s="148"/>
      <c r="I54" s="193"/>
      <c r="J54" s="193"/>
      <c r="K54" s="193"/>
      <c r="L54" s="193"/>
      <c r="M54" s="193"/>
      <c r="N54" s="193"/>
      <c r="O54" s="193"/>
      <c r="P54" s="193"/>
      <c r="Q54" s="193"/>
      <c r="R54" s="193"/>
    </row>
    <row r="55" spans="1:18" ht="18" customHeight="1" x14ac:dyDescent="0.15">
      <c r="A55" s="1"/>
      <c r="B55" s="177"/>
      <c r="C55" s="24" t="s">
        <v>64</v>
      </c>
      <c r="D55" s="35">
        <v>20000</v>
      </c>
      <c r="E55" s="35">
        <v>20000</v>
      </c>
      <c r="F55" s="100">
        <f t="shared" si="2"/>
        <v>0</v>
      </c>
      <c r="G55" s="15" t="s">
        <v>185</v>
      </c>
      <c r="H55" s="148"/>
      <c r="I55" s="199"/>
      <c r="J55" s="199"/>
      <c r="K55" s="199"/>
      <c r="L55" s="199"/>
      <c r="M55" s="199"/>
      <c r="N55" s="26"/>
      <c r="O55" s="26"/>
      <c r="P55" s="26"/>
      <c r="Q55" s="26"/>
      <c r="R55" s="26"/>
    </row>
    <row r="56" spans="1:18" ht="35.1" customHeight="1" x14ac:dyDescent="0.15">
      <c r="A56" s="1"/>
      <c r="B56" s="177"/>
      <c r="C56" s="98" t="s">
        <v>174</v>
      </c>
      <c r="D56" s="35">
        <v>220000</v>
      </c>
      <c r="E56" s="35">
        <v>220000</v>
      </c>
      <c r="F56" s="100">
        <f t="shared" si="2"/>
        <v>0</v>
      </c>
      <c r="G56" s="90" t="s">
        <v>186</v>
      </c>
      <c r="H56" s="154"/>
      <c r="I56" s="30"/>
      <c r="J56" s="30"/>
      <c r="K56" s="30"/>
      <c r="L56" s="30"/>
      <c r="M56" s="30"/>
      <c r="N56" s="26"/>
      <c r="O56" s="26"/>
      <c r="P56" s="26"/>
      <c r="Q56" s="26"/>
      <c r="R56" s="26"/>
    </row>
    <row r="57" spans="1:18" ht="18" customHeight="1" x14ac:dyDescent="0.15">
      <c r="A57" s="1"/>
      <c r="B57" s="177"/>
      <c r="C57" s="38" t="s">
        <v>86</v>
      </c>
      <c r="D57" s="35">
        <v>100000</v>
      </c>
      <c r="E57" s="35">
        <v>100000</v>
      </c>
      <c r="F57" s="100">
        <f t="shared" si="2"/>
        <v>0</v>
      </c>
      <c r="G57" s="135" t="s">
        <v>111</v>
      </c>
      <c r="H57" s="155"/>
      <c r="I57" s="133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8" customHeight="1" x14ac:dyDescent="0.15">
      <c r="A58" s="1"/>
      <c r="B58" s="177"/>
      <c r="C58" s="38" t="s">
        <v>81</v>
      </c>
      <c r="D58" s="35">
        <v>100000</v>
      </c>
      <c r="E58" s="35">
        <v>100000</v>
      </c>
      <c r="F58" s="100">
        <f t="shared" si="2"/>
        <v>0</v>
      </c>
      <c r="G58" s="34"/>
      <c r="H58" s="148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8" customHeight="1" thickBot="1" x14ac:dyDescent="0.2">
      <c r="A59" s="1"/>
      <c r="B59" s="177"/>
      <c r="C59" s="40" t="s">
        <v>68</v>
      </c>
      <c r="D59" s="46">
        <v>14000</v>
      </c>
      <c r="E59" s="46">
        <v>14000</v>
      </c>
      <c r="F59" s="103">
        <f t="shared" si="2"/>
        <v>0</v>
      </c>
      <c r="G59" s="80" t="s">
        <v>69</v>
      </c>
      <c r="H59" s="148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8" customHeight="1" thickTop="1" x14ac:dyDescent="0.15">
      <c r="A60" s="1"/>
      <c r="B60" s="178"/>
      <c r="C60" s="53" t="s">
        <v>79</v>
      </c>
      <c r="D60" s="42">
        <v>1304000</v>
      </c>
      <c r="E60" s="42">
        <f>SUM(E51:E59)</f>
        <v>1284000</v>
      </c>
      <c r="F60" s="76">
        <f t="shared" si="2"/>
        <v>-20000</v>
      </c>
      <c r="G60" s="82"/>
      <c r="H60" s="148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31.5" customHeight="1" x14ac:dyDescent="0.15">
      <c r="A61" s="1"/>
      <c r="B61" s="177" t="s">
        <v>116</v>
      </c>
      <c r="C61" s="21" t="s">
        <v>70</v>
      </c>
      <c r="D61" s="61">
        <v>190000</v>
      </c>
      <c r="E61" s="61">
        <v>190000</v>
      </c>
      <c r="F61" s="100">
        <f t="shared" si="2"/>
        <v>0</v>
      </c>
      <c r="G61" s="19" t="s">
        <v>163</v>
      </c>
      <c r="H61" s="132"/>
      <c r="I61" s="190"/>
      <c r="J61" s="190"/>
      <c r="K61" s="190"/>
      <c r="L61" s="190"/>
      <c r="M61" s="190"/>
      <c r="N61" s="190"/>
      <c r="O61" s="190"/>
      <c r="P61" s="190"/>
      <c r="Q61" s="190"/>
      <c r="R61" s="190"/>
    </row>
    <row r="62" spans="1:18" ht="36" customHeight="1" x14ac:dyDescent="0.15">
      <c r="A62" s="1"/>
      <c r="B62" s="177"/>
      <c r="C62" s="8" t="s">
        <v>83</v>
      </c>
      <c r="D62" s="35">
        <v>352000</v>
      </c>
      <c r="E62" s="35">
        <v>352000</v>
      </c>
      <c r="F62" s="100">
        <f t="shared" si="2"/>
        <v>0</v>
      </c>
      <c r="G62" s="83" t="s">
        <v>164</v>
      </c>
      <c r="H62" s="154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31.5" customHeight="1" x14ac:dyDescent="0.15">
      <c r="A63" s="1"/>
      <c r="B63" s="177"/>
      <c r="C63" s="21" t="s">
        <v>65</v>
      </c>
      <c r="D63" s="35">
        <v>470000</v>
      </c>
      <c r="E63" s="35">
        <v>540000</v>
      </c>
      <c r="F63" s="100">
        <f t="shared" si="2"/>
        <v>70000</v>
      </c>
      <c r="G63" s="83" t="s">
        <v>165</v>
      </c>
      <c r="H63" s="154"/>
      <c r="I63" s="190"/>
      <c r="J63" s="190"/>
      <c r="K63" s="190"/>
      <c r="L63" s="190"/>
      <c r="M63" s="190"/>
      <c r="N63" s="190"/>
      <c r="O63" s="190"/>
      <c r="P63" s="190"/>
      <c r="Q63" s="190"/>
      <c r="R63" s="190"/>
    </row>
    <row r="64" spans="1:18" ht="18" customHeight="1" x14ac:dyDescent="0.15">
      <c r="A64" s="1"/>
      <c r="B64" s="177"/>
      <c r="C64" s="21" t="s">
        <v>66</v>
      </c>
      <c r="D64" s="35">
        <v>160000</v>
      </c>
      <c r="E64" s="35">
        <v>50000</v>
      </c>
      <c r="F64" s="100">
        <f t="shared" si="2"/>
        <v>-110000</v>
      </c>
      <c r="G64" s="19" t="s">
        <v>74</v>
      </c>
      <c r="H64" s="132"/>
      <c r="I64" s="193"/>
      <c r="J64" s="193"/>
      <c r="K64" s="193"/>
      <c r="L64" s="193"/>
      <c r="M64" s="193"/>
      <c r="N64" s="193"/>
      <c r="O64" s="193"/>
      <c r="P64" s="193"/>
      <c r="Q64" s="193"/>
      <c r="R64" s="194"/>
    </row>
    <row r="65" spans="1:18" ht="18" customHeight="1" thickBot="1" x14ac:dyDescent="0.2">
      <c r="A65" s="1"/>
      <c r="B65" s="177"/>
      <c r="C65" s="18" t="s">
        <v>68</v>
      </c>
      <c r="D65" s="46">
        <v>15000</v>
      </c>
      <c r="E65" s="46">
        <v>76000</v>
      </c>
      <c r="F65" s="103">
        <f t="shared" si="2"/>
        <v>61000</v>
      </c>
      <c r="G65" s="80" t="s">
        <v>69</v>
      </c>
      <c r="H65" s="148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8" customHeight="1" thickTop="1" x14ac:dyDescent="0.15">
      <c r="A66" s="1"/>
      <c r="B66" s="178"/>
      <c r="C66" s="54" t="s">
        <v>22</v>
      </c>
      <c r="D66" s="42">
        <v>1187000</v>
      </c>
      <c r="E66" s="42">
        <f>SUM(E61:E65)</f>
        <v>1208000</v>
      </c>
      <c r="F66" s="76">
        <f t="shared" si="2"/>
        <v>21000</v>
      </c>
      <c r="G66" s="81"/>
      <c r="H66" s="149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8" customHeight="1" x14ac:dyDescent="0.15">
      <c r="A67" s="1"/>
      <c r="B67" s="43" t="s">
        <v>0</v>
      </c>
      <c r="C67" s="43" t="s">
        <v>1</v>
      </c>
      <c r="D67" s="14" t="s">
        <v>119</v>
      </c>
      <c r="E67" s="99" t="s">
        <v>120</v>
      </c>
      <c r="F67" s="77" t="s">
        <v>61</v>
      </c>
      <c r="G67" s="43" t="s">
        <v>2</v>
      </c>
      <c r="H67" s="147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8" customHeight="1" x14ac:dyDescent="0.15">
      <c r="A68" s="1"/>
      <c r="B68" s="177" t="s">
        <v>114</v>
      </c>
      <c r="C68" s="2" t="s">
        <v>23</v>
      </c>
      <c r="D68" s="35">
        <v>65000</v>
      </c>
      <c r="E68" s="35">
        <v>65000</v>
      </c>
      <c r="F68" s="100">
        <f>E68-D68</f>
        <v>0</v>
      </c>
      <c r="G68" s="19" t="s">
        <v>108</v>
      </c>
      <c r="H68" s="132"/>
      <c r="I68" s="26"/>
      <c r="J68" s="26"/>
      <c r="K68" s="44"/>
      <c r="L68" s="26"/>
      <c r="M68" s="26"/>
      <c r="N68" s="26"/>
      <c r="O68" s="26"/>
      <c r="P68" s="26"/>
      <c r="Q68" s="26"/>
      <c r="R68" s="26"/>
    </row>
    <row r="69" spans="1:18" ht="18" customHeight="1" x14ac:dyDescent="0.15">
      <c r="A69" s="1"/>
      <c r="B69" s="177"/>
      <c r="C69" s="2" t="s">
        <v>24</v>
      </c>
      <c r="D69" s="35">
        <v>25000</v>
      </c>
      <c r="E69" s="35">
        <v>15000</v>
      </c>
      <c r="F69" s="100">
        <f t="shared" ref="F69:F100" si="3">E69-D69</f>
        <v>-10000</v>
      </c>
      <c r="G69" s="20" t="s">
        <v>166</v>
      </c>
      <c r="H69" s="149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8" customHeight="1" x14ac:dyDescent="0.15">
      <c r="A70" s="1"/>
      <c r="B70" s="177"/>
      <c r="C70" s="23" t="s">
        <v>48</v>
      </c>
      <c r="D70" s="35">
        <v>40000</v>
      </c>
      <c r="E70" s="35">
        <v>30000</v>
      </c>
      <c r="F70" s="100">
        <f t="shared" si="3"/>
        <v>-10000</v>
      </c>
      <c r="G70" s="49"/>
      <c r="H70" s="149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8" customHeight="1" thickBot="1" x14ac:dyDescent="0.2">
      <c r="A71" s="1"/>
      <c r="B71" s="177"/>
      <c r="C71" s="18" t="s">
        <v>68</v>
      </c>
      <c r="D71" s="46">
        <v>14000</v>
      </c>
      <c r="E71" s="46">
        <v>14000</v>
      </c>
      <c r="F71" s="103">
        <f t="shared" si="3"/>
        <v>0</v>
      </c>
      <c r="G71" s="80" t="s">
        <v>69</v>
      </c>
      <c r="H71" s="148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8" customHeight="1" thickTop="1" x14ac:dyDescent="0.15">
      <c r="A72" s="1"/>
      <c r="B72" s="178"/>
      <c r="C72" s="47" t="s">
        <v>90</v>
      </c>
      <c r="D72" s="42">
        <v>144000</v>
      </c>
      <c r="E72" s="42">
        <f>SUM(E68:E71)</f>
        <v>124000</v>
      </c>
      <c r="F72" s="76">
        <f t="shared" si="3"/>
        <v>-20000</v>
      </c>
      <c r="G72" s="81"/>
      <c r="H72" s="149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8" customHeight="1" x14ac:dyDescent="0.15">
      <c r="A73" s="1"/>
      <c r="B73" s="179" t="s">
        <v>76</v>
      </c>
      <c r="C73" s="2" t="s">
        <v>49</v>
      </c>
      <c r="D73" s="35">
        <v>20000</v>
      </c>
      <c r="E73" s="35">
        <v>20000</v>
      </c>
      <c r="F73" s="100">
        <f t="shared" si="3"/>
        <v>0</v>
      </c>
      <c r="G73" s="15" t="s">
        <v>171</v>
      </c>
      <c r="H73" s="148"/>
      <c r="I73" s="199"/>
      <c r="J73" s="199"/>
      <c r="K73" s="199"/>
      <c r="L73" s="199"/>
      <c r="M73" s="26"/>
      <c r="N73" s="26"/>
      <c r="O73" s="26"/>
      <c r="P73" s="26"/>
      <c r="Q73" s="26"/>
      <c r="R73" s="26"/>
    </row>
    <row r="74" spans="1:18" ht="18" customHeight="1" x14ac:dyDescent="0.15">
      <c r="A74" s="1"/>
      <c r="B74" s="177"/>
      <c r="C74" s="34" t="s">
        <v>180</v>
      </c>
      <c r="D74" s="35">
        <v>100000</v>
      </c>
      <c r="E74" s="35">
        <v>100000</v>
      </c>
      <c r="F74" s="100">
        <f t="shared" si="3"/>
        <v>0</v>
      </c>
      <c r="G74" s="34" t="s">
        <v>183</v>
      </c>
      <c r="H74" s="148"/>
      <c r="I74" s="200"/>
      <c r="J74" s="200"/>
      <c r="K74" s="200"/>
      <c r="L74" s="200"/>
      <c r="M74" s="26"/>
      <c r="N74" s="26"/>
      <c r="O74" s="26"/>
      <c r="P74" s="26"/>
      <c r="Q74" s="26"/>
      <c r="R74" s="26"/>
    </row>
    <row r="75" spans="1:18" ht="18" customHeight="1" x14ac:dyDescent="0.15">
      <c r="A75" s="1"/>
      <c r="B75" s="177"/>
      <c r="C75" s="140" t="s">
        <v>188</v>
      </c>
      <c r="D75" s="65">
        <v>50000</v>
      </c>
      <c r="E75" s="65">
        <v>30000</v>
      </c>
      <c r="F75" s="101">
        <f>E75-D75</f>
        <v>-20000</v>
      </c>
      <c r="G75" s="49" t="s">
        <v>170</v>
      </c>
      <c r="H75" s="149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8" customHeight="1" thickBot="1" x14ac:dyDescent="0.2">
      <c r="A76" s="1"/>
      <c r="B76" s="177"/>
      <c r="C76" s="18" t="s">
        <v>68</v>
      </c>
      <c r="D76" s="46">
        <v>13000</v>
      </c>
      <c r="E76" s="46">
        <v>13000</v>
      </c>
      <c r="F76" s="103">
        <f t="shared" si="3"/>
        <v>0</v>
      </c>
      <c r="G76" s="80" t="s">
        <v>69</v>
      </c>
      <c r="H76" s="148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18" ht="18" customHeight="1" thickTop="1" x14ac:dyDescent="0.15">
      <c r="A77" s="1"/>
      <c r="B77" s="178"/>
      <c r="C77" s="47" t="s">
        <v>25</v>
      </c>
      <c r="D77" s="42">
        <v>183000</v>
      </c>
      <c r="E77" s="42">
        <f>SUM(E73:E76)</f>
        <v>163000</v>
      </c>
      <c r="F77" s="76">
        <f t="shared" si="3"/>
        <v>-20000</v>
      </c>
      <c r="G77" s="81"/>
      <c r="H77" s="149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1:18" ht="18" customHeight="1" x14ac:dyDescent="0.15">
      <c r="A78" s="1"/>
      <c r="B78" s="179" t="s">
        <v>113</v>
      </c>
      <c r="C78" s="2" t="s">
        <v>62</v>
      </c>
      <c r="D78" s="35">
        <v>50000</v>
      </c>
      <c r="E78" s="35">
        <v>40000</v>
      </c>
      <c r="F78" s="100">
        <f t="shared" si="3"/>
        <v>-10000</v>
      </c>
      <c r="G78" s="20" t="s">
        <v>77</v>
      </c>
      <c r="H78" s="149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ht="31.5" customHeight="1" x14ac:dyDescent="0.15">
      <c r="A79" s="1"/>
      <c r="B79" s="177"/>
      <c r="C79" s="3" t="s">
        <v>50</v>
      </c>
      <c r="D79" s="35">
        <v>120000</v>
      </c>
      <c r="E79" s="35">
        <v>120000</v>
      </c>
      <c r="F79" s="100">
        <f t="shared" si="3"/>
        <v>0</v>
      </c>
      <c r="G79" s="20" t="s">
        <v>55</v>
      </c>
      <c r="H79" s="149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ht="21.75" customHeight="1" x14ac:dyDescent="0.15">
      <c r="A80" s="1"/>
      <c r="B80" s="177"/>
      <c r="C80" s="3" t="s">
        <v>51</v>
      </c>
      <c r="D80" s="35">
        <v>60000</v>
      </c>
      <c r="E80" s="35">
        <v>60000</v>
      </c>
      <c r="F80" s="100">
        <f t="shared" si="3"/>
        <v>0</v>
      </c>
      <c r="G80" s="19" t="s">
        <v>101</v>
      </c>
      <c r="H80" s="132"/>
      <c r="I80" s="209"/>
      <c r="J80" s="209"/>
      <c r="K80" s="209"/>
      <c r="L80" s="209"/>
      <c r="M80" s="209"/>
      <c r="N80" s="210"/>
      <c r="O80" s="210"/>
      <c r="P80" s="26"/>
      <c r="Q80" s="26"/>
      <c r="R80" s="26"/>
    </row>
    <row r="81" spans="1:18" ht="31.5" customHeight="1" x14ac:dyDescent="0.15">
      <c r="A81" s="1"/>
      <c r="B81" s="177"/>
      <c r="C81" s="11" t="s">
        <v>75</v>
      </c>
      <c r="D81" s="35">
        <v>180000</v>
      </c>
      <c r="E81" s="35">
        <v>180000</v>
      </c>
      <c r="F81" s="100">
        <f t="shared" si="3"/>
        <v>0</v>
      </c>
      <c r="G81" s="19" t="s">
        <v>109</v>
      </c>
      <c r="H81" s="132"/>
      <c r="I81" s="195"/>
      <c r="J81" s="195"/>
      <c r="K81" s="195"/>
      <c r="L81" s="195"/>
      <c r="M81" s="196"/>
      <c r="N81" s="196"/>
      <c r="O81" s="196"/>
      <c r="P81" s="196"/>
      <c r="Q81" s="196"/>
      <c r="R81" s="196"/>
    </row>
    <row r="82" spans="1:18" ht="19.5" customHeight="1" x14ac:dyDescent="0.15">
      <c r="A82" s="1"/>
      <c r="B82" s="177"/>
      <c r="C82" s="2" t="s">
        <v>67</v>
      </c>
      <c r="D82" s="35">
        <v>50000</v>
      </c>
      <c r="E82" s="35">
        <v>50000</v>
      </c>
      <c r="F82" s="100">
        <f t="shared" si="3"/>
        <v>0</v>
      </c>
      <c r="G82" s="19" t="s">
        <v>56</v>
      </c>
      <c r="H82" s="132"/>
      <c r="I82" s="30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30" customHeight="1" x14ac:dyDescent="0.15">
      <c r="A83" s="1"/>
      <c r="B83" s="177"/>
      <c r="C83" s="64" t="s">
        <v>93</v>
      </c>
      <c r="D83" s="35">
        <v>120000</v>
      </c>
      <c r="E83" s="35">
        <v>100000</v>
      </c>
      <c r="F83" s="100">
        <f t="shared" si="3"/>
        <v>-20000</v>
      </c>
      <c r="G83" s="19" t="s">
        <v>167</v>
      </c>
      <c r="H83" s="132"/>
      <c r="I83" s="30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31.5" customHeight="1" x14ac:dyDescent="0.15">
      <c r="A84" s="1"/>
      <c r="B84" s="177"/>
      <c r="C84" s="22" t="s">
        <v>181</v>
      </c>
      <c r="D84" s="35">
        <v>200000</v>
      </c>
      <c r="E84" s="35">
        <v>220000</v>
      </c>
      <c r="F84" s="100">
        <f t="shared" si="3"/>
        <v>20000</v>
      </c>
      <c r="G84" s="50" t="s">
        <v>187</v>
      </c>
      <c r="H84" s="151"/>
      <c r="I84" s="195"/>
      <c r="J84" s="195"/>
      <c r="K84" s="195"/>
      <c r="L84" s="195"/>
      <c r="M84" s="195"/>
      <c r="N84" s="196"/>
      <c r="O84" s="196"/>
      <c r="P84" s="196"/>
      <c r="Q84" s="196"/>
      <c r="R84" s="196"/>
    </row>
    <row r="85" spans="1:18" ht="18" customHeight="1" x14ac:dyDescent="0.15">
      <c r="A85" s="1"/>
      <c r="B85" s="177"/>
      <c r="C85" s="71" t="s">
        <v>189</v>
      </c>
      <c r="D85" s="56">
        <v>20000</v>
      </c>
      <c r="E85" s="56">
        <v>10000</v>
      </c>
      <c r="F85" s="100">
        <f t="shared" si="3"/>
        <v>-10000</v>
      </c>
      <c r="G85" s="19" t="s">
        <v>168</v>
      </c>
      <c r="H85" s="132"/>
      <c r="I85" s="132"/>
      <c r="J85" s="29"/>
      <c r="K85" s="29"/>
      <c r="L85" s="29"/>
      <c r="M85" s="29"/>
      <c r="N85" s="28"/>
      <c r="O85" s="28"/>
      <c r="P85" s="28"/>
      <c r="Q85" s="28"/>
      <c r="R85" s="28"/>
    </row>
    <row r="86" spans="1:18" ht="18" customHeight="1" thickBot="1" x14ac:dyDescent="0.2">
      <c r="A86" s="1"/>
      <c r="B86" s="177"/>
      <c r="C86" s="18" t="s">
        <v>68</v>
      </c>
      <c r="D86" s="46">
        <v>18000</v>
      </c>
      <c r="E86" s="46">
        <v>18000</v>
      </c>
      <c r="F86" s="103">
        <f t="shared" si="3"/>
        <v>0</v>
      </c>
      <c r="G86" s="80" t="s">
        <v>69</v>
      </c>
      <c r="H86" s="148"/>
      <c r="I86" s="29"/>
      <c r="J86" s="29"/>
      <c r="K86" s="29"/>
      <c r="L86" s="29"/>
      <c r="M86" s="29"/>
      <c r="N86" s="26"/>
      <c r="O86" s="26"/>
      <c r="P86" s="26"/>
      <c r="Q86" s="26"/>
      <c r="R86" s="26"/>
    </row>
    <row r="87" spans="1:18" ht="18" customHeight="1" thickTop="1" x14ac:dyDescent="0.15">
      <c r="A87" s="1"/>
      <c r="B87" s="178"/>
      <c r="C87" s="47" t="s">
        <v>26</v>
      </c>
      <c r="D87" s="42">
        <v>818000</v>
      </c>
      <c r="E87" s="42">
        <f>SUM(E78:E86)</f>
        <v>798000</v>
      </c>
      <c r="F87" s="76">
        <f t="shared" si="3"/>
        <v>-20000</v>
      </c>
      <c r="G87" s="81"/>
      <c r="H87" s="149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ht="18" customHeight="1" x14ac:dyDescent="0.15">
      <c r="A88" s="1"/>
      <c r="B88" s="179" t="s">
        <v>27</v>
      </c>
      <c r="C88" s="2" t="s">
        <v>33</v>
      </c>
      <c r="D88" s="35">
        <v>140000</v>
      </c>
      <c r="E88" s="35">
        <v>130000</v>
      </c>
      <c r="F88" s="100">
        <f t="shared" si="3"/>
        <v>-10000</v>
      </c>
      <c r="G88" s="19" t="s">
        <v>28</v>
      </c>
      <c r="H88" s="132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ht="18" customHeight="1" x14ac:dyDescent="0.15">
      <c r="A89" s="1"/>
      <c r="B89" s="177"/>
      <c r="C89" s="17" t="s">
        <v>59</v>
      </c>
      <c r="D89" s="35">
        <v>80000</v>
      </c>
      <c r="E89" s="35">
        <v>70000</v>
      </c>
      <c r="F89" s="100">
        <f t="shared" si="3"/>
        <v>-10000</v>
      </c>
      <c r="G89" s="49" t="s">
        <v>169</v>
      </c>
      <c r="H89" s="149"/>
      <c r="I89" s="199"/>
      <c r="J89" s="199"/>
      <c r="K89" s="199"/>
      <c r="L89" s="199"/>
      <c r="M89" s="199"/>
      <c r="N89" s="199"/>
      <c r="O89" s="199"/>
      <c r="P89" s="202"/>
      <c r="Q89" s="202"/>
      <c r="R89" s="26"/>
    </row>
    <row r="90" spans="1:18" ht="18" customHeight="1" thickBot="1" x14ac:dyDescent="0.2">
      <c r="A90" s="1"/>
      <c r="B90" s="177"/>
      <c r="C90" s="18" t="s">
        <v>68</v>
      </c>
      <c r="D90" s="46">
        <v>15000</v>
      </c>
      <c r="E90" s="46">
        <v>14000</v>
      </c>
      <c r="F90" s="103">
        <f t="shared" si="3"/>
        <v>-1000</v>
      </c>
      <c r="G90" s="80" t="s">
        <v>69</v>
      </c>
      <c r="H90" s="148"/>
      <c r="I90" s="26"/>
      <c r="J90" s="26"/>
      <c r="K90" s="26"/>
      <c r="L90" s="26"/>
      <c r="M90" s="26"/>
      <c r="N90" s="26"/>
      <c r="O90" s="26"/>
      <c r="P90" s="28"/>
      <c r="Q90" s="28"/>
      <c r="R90" s="26"/>
    </row>
    <row r="91" spans="1:18" ht="18" customHeight="1" thickTop="1" x14ac:dyDescent="0.15">
      <c r="A91" s="1"/>
      <c r="B91" s="178"/>
      <c r="C91" s="47" t="s">
        <v>29</v>
      </c>
      <c r="D91" s="42">
        <v>235000</v>
      </c>
      <c r="E91" s="42">
        <f>SUM(E88:E90)</f>
        <v>214000</v>
      </c>
      <c r="F91" s="76">
        <f t="shared" si="3"/>
        <v>-21000</v>
      </c>
      <c r="G91" s="79"/>
      <c r="H91" s="149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ht="18" customHeight="1" x14ac:dyDescent="0.15">
      <c r="A92" s="1"/>
      <c r="B92" s="187" t="s">
        <v>95</v>
      </c>
      <c r="C92" s="189"/>
      <c r="D92" s="35">
        <v>200000</v>
      </c>
      <c r="E92" s="35">
        <v>200000</v>
      </c>
      <c r="F92" s="100">
        <f t="shared" si="3"/>
        <v>0</v>
      </c>
      <c r="G92" s="79" t="s">
        <v>96</v>
      </c>
      <c r="H92" s="149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18" ht="18" customHeight="1" x14ac:dyDescent="0.15">
      <c r="A93" s="1"/>
      <c r="B93" s="187" t="s">
        <v>112</v>
      </c>
      <c r="C93" s="189"/>
      <c r="D93" s="35">
        <v>525400</v>
      </c>
      <c r="E93" s="35">
        <v>331100</v>
      </c>
      <c r="F93" s="100">
        <f t="shared" si="3"/>
        <v>-194300</v>
      </c>
      <c r="G93" s="20" t="s">
        <v>196</v>
      </c>
      <c r="H93" s="149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s="139" customFormat="1" ht="18" customHeight="1" x14ac:dyDescent="0.15">
      <c r="A94" s="138"/>
      <c r="B94" s="187" t="s">
        <v>179</v>
      </c>
      <c r="C94" s="188"/>
      <c r="D94" s="35">
        <v>0</v>
      </c>
      <c r="E94" s="35">
        <v>450000</v>
      </c>
      <c r="F94" s="100">
        <f t="shared" si="3"/>
        <v>450000</v>
      </c>
      <c r="G94" s="79"/>
      <c r="H94" s="149"/>
      <c r="I94" s="137"/>
      <c r="J94" s="137"/>
      <c r="K94" s="137"/>
      <c r="L94" s="137"/>
      <c r="M94" s="137"/>
      <c r="N94" s="137"/>
      <c r="O94" s="137"/>
      <c r="P94" s="137"/>
      <c r="Q94" s="137"/>
      <c r="R94" s="137"/>
    </row>
    <row r="95" spans="1:18" ht="18" customHeight="1" x14ac:dyDescent="0.15">
      <c r="A95" s="1"/>
      <c r="B95" s="187" t="s">
        <v>173</v>
      </c>
      <c r="C95" s="189"/>
      <c r="D95" s="35">
        <v>200000</v>
      </c>
      <c r="E95" s="35">
        <v>230000</v>
      </c>
      <c r="F95" s="100">
        <f t="shared" si="3"/>
        <v>30000</v>
      </c>
      <c r="G95" s="79" t="s">
        <v>197</v>
      </c>
      <c r="H95" s="149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ht="18" customHeight="1" x14ac:dyDescent="0.15">
      <c r="A96" s="1"/>
      <c r="B96" s="187" t="s">
        <v>159</v>
      </c>
      <c r="C96" s="188"/>
      <c r="D96" s="35">
        <v>400000</v>
      </c>
      <c r="E96" s="35">
        <v>450000</v>
      </c>
      <c r="F96" s="100">
        <f t="shared" si="3"/>
        <v>50000</v>
      </c>
      <c r="G96" s="79" t="s">
        <v>160</v>
      </c>
      <c r="H96" s="149"/>
      <c r="I96" s="26"/>
      <c r="J96" s="26"/>
      <c r="K96" s="26"/>
      <c r="L96" s="26"/>
      <c r="M96" s="26"/>
      <c r="N96" s="26"/>
      <c r="O96" s="26"/>
      <c r="P96" s="26"/>
      <c r="Q96" s="26"/>
      <c r="R96" s="26"/>
    </row>
    <row r="97" spans="1:18" ht="18" customHeight="1" x14ac:dyDescent="0.15">
      <c r="A97" s="1"/>
      <c r="B97" s="187" t="s">
        <v>57</v>
      </c>
      <c r="C97" s="189"/>
      <c r="D97" s="61">
        <v>250000</v>
      </c>
      <c r="E97" s="61">
        <v>250000</v>
      </c>
      <c r="F97" s="100">
        <f t="shared" si="3"/>
        <v>0</v>
      </c>
      <c r="G97" s="20" t="s">
        <v>58</v>
      </c>
      <c r="H97" s="149"/>
      <c r="I97" s="200"/>
      <c r="J97" s="200"/>
      <c r="K97" s="26"/>
      <c r="L97" s="26"/>
      <c r="M97" s="26"/>
      <c r="N97" s="26"/>
      <c r="O97" s="26"/>
      <c r="P97" s="26"/>
      <c r="Q97" s="26"/>
      <c r="R97" s="26"/>
    </row>
    <row r="98" spans="1:18" ht="18" customHeight="1" x14ac:dyDescent="0.15">
      <c r="A98" s="1"/>
      <c r="B98" s="185" t="s">
        <v>82</v>
      </c>
      <c r="C98" s="186"/>
      <c r="D98" s="61">
        <v>70000</v>
      </c>
      <c r="E98" s="61">
        <v>30000</v>
      </c>
      <c r="F98" s="100">
        <f t="shared" si="3"/>
        <v>-40000</v>
      </c>
      <c r="G98" s="20"/>
      <c r="H98" s="149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ht="18" customHeight="1" thickBot="1" x14ac:dyDescent="0.2">
      <c r="A99" s="1"/>
      <c r="B99" s="182" t="s">
        <v>36</v>
      </c>
      <c r="C99" s="183"/>
      <c r="D99" s="65">
        <v>459000</v>
      </c>
      <c r="E99" s="65">
        <v>410800</v>
      </c>
      <c r="F99" s="101">
        <f t="shared" si="3"/>
        <v>-48200</v>
      </c>
      <c r="G99" s="72"/>
      <c r="H99" s="149"/>
      <c r="I99" s="199"/>
      <c r="J99" s="199"/>
      <c r="K99" s="199"/>
      <c r="L99" s="199"/>
      <c r="M99" s="199"/>
      <c r="N99" s="26"/>
      <c r="O99" s="26"/>
      <c r="P99" s="26"/>
      <c r="Q99" s="26"/>
      <c r="R99" s="26"/>
    </row>
    <row r="100" spans="1:18" ht="18" customHeight="1" thickTop="1" x14ac:dyDescent="0.15">
      <c r="A100" s="1"/>
      <c r="B100" s="180" t="s">
        <v>80</v>
      </c>
      <c r="C100" s="181"/>
      <c r="D100" s="78">
        <v>24574800</v>
      </c>
      <c r="E100" s="78">
        <f>E36+E50+E60+E66+E72+E77+E87+E91+SUM(E92:E99)</f>
        <v>24785500</v>
      </c>
      <c r="F100" s="102">
        <f t="shared" si="3"/>
        <v>210700</v>
      </c>
      <c r="G100" s="51"/>
      <c r="H100" s="15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ht="18" customHeight="1" x14ac:dyDescent="0.15">
      <c r="A101" s="1"/>
      <c r="B101" s="7"/>
      <c r="C101" s="7"/>
      <c r="D101" s="6"/>
      <c r="E101" s="6"/>
      <c r="F101" s="6"/>
      <c r="G101" s="1"/>
      <c r="H101" s="143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18" customHeight="1" x14ac:dyDescent="0.15">
      <c r="A102" s="1"/>
      <c r="B102" s="7"/>
      <c r="C102" s="7"/>
      <c r="D102" s="6"/>
      <c r="E102" s="6"/>
      <c r="F102" s="6"/>
      <c r="G102" s="1"/>
      <c r="H102" s="143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ht="36" customHeight="1" x14ac:dyDescent="0.15">
      <c r="A103" s="96" t="s">
        <v>123</v>
      </c>
      <c r="C103" s="92"/>
      <c r="D103" s="92"/>
      <c r="E103" s="92"/>
      <c r="F103" s="95" t="s">
        <v>124</v>
      </c>
      <c r="G103" s="92"/>
      <c r="H103" s="92"/>
      <c r="I103" s="200"/>
      <c r="J103" s="200"/>
      <c r="K103" s="200"/>
      <c r="L103" s="200"/>
      <c r="M103" s="200"/>
      <c r="N103" s="200"/>
      <c r="O103" s="200"/>
      <c r="P103" s="26"/>
      <c r="Q103" s="26"/>
      <c r="R103" s="26"/>
    </row>
    <row r="104" spans="1:18" ht="18" customHeight="1" x14ac:dyDescent="0.15">
      <c r="A104" s="1"/>
      <c r="B104" s="92"/>
      <c r="C104" s="107"/>
      <c r="D104" s="13" t="s">
        <v>119</v>
      </c>
      <c r="E104" s="108" t="s">
        <v>120</v>
      </c>
      <c r="F104" s="13" t="s">
        <v>61</v>
      </c>
      <c r="G104" s="92"/>
      <c r="H104" s="92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ht="18" customHeight="1" x14ac:dyDescent="0.15">
      <c r="A105" s="1"/>
      <c r="B105" s="1"/>
      <c r="C105" s="2" t="s">
        <v>30</v>
      </c>
      <c r="D105" s="61">
        <v>3751342</v>
      </c>
      <c r="E105" s="61">
        <v>4001373</v>
      </c>
      <c r="F105" s="35">
        <f>E105-D105</f>
        <v>250031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18" customHeight="1" x14ac:dyDescent="0.15">
      <c r="A106" s="1"/>
      <c r="B106" s="1"/>
      <c r="C106" s="211"/>
      <c r="D106" s="211"/>
      <c r="E106" s="211"/>
      <c r="F106" s="211"/>
      <c r="G106" s="211"/>
      <c r="H106" s="141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18" customHeight="1" x14ac:dyDescent="0.15">
      <c r="A107" s="1"/>
      <c r="B107" s="92" t="s">
        <v>99</v>
      </c>
      <c r="C107" s="109"/>
      <c r="D107" s="109"/>
      <c r="E107" s="109"/>
      <c r="F107" s="109"/>
      <c r="G107" s="9" t="s">
        <v>124</v>
      </c>
      <c r="H107" s="9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18" customHeight="1" x14ac:dyDescent="0.15">
      <c r="A108" s="1"/>
      <c r="B108" s="212"/>
      <c r="C108" s="212"/>
      <c r="D108" s="13" t="s">
        <v>119</v>
      </c>
      <c r="E108" s="110" t="s">
        <v>120</v>
      </c>
      <c r="F108" s="111" t="s">
        <v>61</v>
      </c>
      <c r="G108" s="43" t="s">
        <v>125</v>
      </c>
      <c r="H108" s="147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18" customHeight="1" x14ac:dyDescent="0.15">
      <c r="A109" s="1"/>
      <c r="B109" s="212" t="s">
        <v>126</v>
      </c>
      <c r="C109" s="212"/>
      <c r="D109" s="61">
        <v>250000</v>
      </c>
      <c r="E109" s="61">
        <v>250000</v>
      </c>
      <c r="F109" s="112">
        <f>E109-D109</f>
        <v>0</v>
      </c>
      <c r="G109" s="20"/>
      <c r="H109" s="149"/>
      <c r="I109" s="200"/>
      <c r="J109" s="200"/>
      <c r="K109" s="200"/>
      <c r="L109" s="200"/>
      <c r="M109" s="200"/>
      <c r="N109" s="200"/>
      <c r="O109" s="200"/>
      <c r="P109" s="26"/>
      <c r="Q109" s="26"/>
      <c r="R109" s="26"/>
    </row>
    <row r="110" spans="1:18" ht="18" customHeight="1" x14ac:dyDescent="0.15">
      <c r="A110" s="1"/>
      <c r="B110" s="212" t="s">
        <v>43</v>
      </c>
      <c r="C110" s="212"/>
      <c r="D110" s="2">
        <v>50</v>
      </c>
      <c r="E110" s="2">
        <v>50</v>
      </c>
      <c r="F110" s="112">
        <f>E110-D110</f>
        <v>0</v>
      </c>
      <c r="G110" s="20" t="s">
        <v>127</v>
      </c>
      <c r="H110" s="149"/>
      <c r="I110" s="200"/>
      <c r="J110" s="200"/>
      <c r="K110" s="200"/>
      <c r="L110" s="200"/>
      <c r="M110" s="200"/>
      <c r="N110" s="200"/>
      <c r="O110" s="26"/>
      <c r="P110" s="26"/>
      <c r="Q110" s="26"/>
      <c r="R110" s="26"/>
    </row>
    <row r="111" spans="1:18" ht="18" customHeight="1" thickBot="1" x14ac:dyDescent="0.2">
      <c r="A111" s="1"/>
      <c r="B111" s="213" t="s">
        <v>128</v>
      </c>
      <c r="C111" s="213"/>
      <c r="D111" s="67">
        <v>3501292</v>
      </c>
      <c r="E111" s="67">
        <v>3751323</v>
      </c>
      <c r="F111" s="113">
        <f>E111-D111</f>
        <v>250031</v>
      </c>
      <c r="G111" s="86"/>
      <c r="H111" s="149"/>
      <c r="I111" s="200"/>
      <c r="J111" s="200"/>
      <c r="K111" s="200"/>
      <c r="L111" s="200"/>
      <c r="M111" s="200"/>
      <c r="N111" s="200"/>
      <c r="O111" s="200"/>
      <c r="P111" s="200"/>
      <c r="Q111" s="26"/>
      <c r="R111" s="26"/>
    </row>
    <row r="112" spans="1:18" ht="18" customHeight="1" thickTop="1" x14ac:dyDescent="0.15">
      <c r="A112" s="1"/>
      <c r="B112" s="164" t="s">
        <v>52</v>
      </c>
      <c r="C112" s="164"/>
      <c r="D112" s="78">
        <v>3751342</v>
      </c>
      <c r="E112" s="78">
        <f>SUM(E109:E111)</f>
        <v>4001373</v>
      </c>
      <c r="F112" s="114">
        <f>E112-D112</f>
        <v>250031</v>
      </c>
      <c r="G112" s="79"/>
      <c r="H112" s="149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:18" ht="18" customHeight="1" x14ac:dyDescent="0.15">
      <c r="A113" s="1"/>
      <c r="B113" s="32"/>
      <c r="C113" s="32"/>
      <c r="D113" s="115"/>
      <c r="E113" s="33"/>
      <c r="F113" s="33"/>
      <c r="G113" s="30"/>
      <c r="H113" s="142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:18" ht="18" customHeight="1" x14ac:dyDescent="0.15">
      <c r="A114" s="1"/>
      <c r="B114" s="7"/>
      <c r="C114" s="7"/>
      <c r="D114" s="116"/>
      <c r="E114" s="6"/>
      <c r="F114" s="6"/>
      <c r="G114" s="1"/>
      <c r="H114" s="143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ht="18" customHeight="1" x14ac:dyDescent="0.15">
      <c r="A115" s="1"/>
      <c r="C115" s="7"/>
      <c r="D115" s="7"/>
      <c r="E115" s="6"/>
      <c r="F115" s="6"/>
      <c r="G115" s="1"/>
      <c r="H115" s="143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8" ht="36" customHeight="1" x14ac:dyDescent="0.15">
      <c r="A116" s="117" t="s">
        <v>129</v>
      </c>
      <c r="C116" s="118"/>
      <c r="D116" s="118"/>
      <c r="E116" s="118"/>
      <c r="F116" s="95" t="s">
        <v>53</v>
      </c>
      <c r="G116" s="118"/>
      <c r="H116" s="118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:18" ht="18" customHeight="1" x14ac:dyDescent="0.15">
      <c r="A117" s="1"/>
      <c r="B117" s="92"/>
      <c r="C117" s="107"/>
      <c r="D117" s="14" t="s">
        <v>119</v>
      </c>
      <c r="E117" s="73" t="s">
        <v>120</v>
      </c>
      <c r="F117" s="14" t="s">
        <v>61</v>
      </c>
      <c r="G117" s="92"/>
      <c r="H117" s="92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ht="18" customHeight="1" x14ac:dyDescent="0.15">
      <c r="A118" s="1"/>
      <c r="B118" s="109"/>
      <c r="C118" s="2" t="s">
        <v>30</v>
      </c>
      <c r="D118" s="61">
        <v>1359100</v>
      </c>
      <c r="E118" s="61">
        <v>1292200</v>
      </c>
      <c r="F118" s="119">
        <f>E118-D118</f>
        <v>-66900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ht="18" customHeight="1" thickBot="1" x14ac:dyDescent="0.2">
      <c r="A119" s="1"/>
      <c r="B119" s="109"/>
      <c r="C119" s="4" t="s">
        <v>31</v>
      </c>
      <c r="D119" s="65">
        <v>1359100</v>
      </c>
      <c r="E119" s="65">
        <v>1292200</v>
      </c>
      <c r="F119" s="120">
        <f>E119-D119</f>
        <v>-66900</v>
      </c>
      <c r="G119" s="1"/>
      <c r="H119" s="143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ht="18" customHeight="1" thickTop="1" x14ac:dyDescent="0.15">
      <c r="A120" s="1"/>
      <c r="B120" s="109"/>
      <c r="C120" s="5" t="s">
        <v>32</v>
      </c>
      <c r="D120" s="78">
        <v>0</v>
      </c>
      <c r="E120" s="78">
        <v>0</v>
      </c>
      <c r="F120" s="121">
        <f>E120-D120</f>
        <v>0</v>
      </c>
      <c r="G120" s="1"/>
      <c r="H120" s="143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:18" ht="18" customHeight="1" x14ac:dyDescent="0.15">
      <c r="A121" s="1"/>
      <c r="B121" s="109"/>
      <c r="C121" s="1"/>
      <c r="D121" s="33"/>
      <c r="E121" s="33"/>
      <c r="F121" s="25"/>
      <c r="G121" s="1"/>
      <c r="H121" s="143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:18" ht="18" customHeight="1" x14ac:dyDescent="0.15">
      <c r="A122" s="1"/>
      <c r="B122" s="93" t="s">
        <v>99</v>
      </c>
      <c r="C122" s="1"/>
      <c r="D122" s="26"/>
      <c r="E122" s="26"/>
      <c r="F122" s="26"/>
      <c r="G122" s="9" t="s">
        <v>53</v>
      </c>
      <c r="H122" s="9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ht="18" customHeight="1" x14ac:dyDescent="0.15">
      <c r="A123" s="1"/>
      <c r="B123" s="160"/>
      <c r="C123" s="161"/>
      <c r="D123" s="14" t="s">
        <v>119</v>
      </c>
      <c r="E123" s="122" t="s">
        <v>120</v>
      </c>
      <c r="F123" s="123" t="s">
        <v>61</v>
      </c>
      <c r="G123" s="43" t="s">
        <v>125</v>
      </c>
      <c r="H123" s="147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:18" ht="18" customHeight="1" x14ac:dyDescent="0.15">
      <c r="A124" s="1"/>
      <c r="B124" s="212" t="s">
        <v>3</v>
      </c>
      <c r="C124" s="212"/>
      <c r="D124" s="61">
        <v>525400</v>
      </c>
      <c r="E124" s="35">
        <v>331100</v>
      </c>
      <c r="F124" s="119">
        <f>E124-D124</f>
        <v>-194300</v>
      </c>
      <c r="G124" s="20" t="s">
        <v>192</v>
      </c>
      <c r="H124" s="149"/>
      <c r="I124" s="200"/>
      <c r="J124" s="200"/>
      <c r="K124" s="200"/>
      <c r="L124" s="200"/>
      <c r="M124" s="26"/>
      <c r="N124" s="26"/>
      <c r="O124" s="26"/>
      <c r="P124" s="26"/>
      <c r="Q124" s="26"/>
      <c r="R124" s="26"/>
    </row>
    <row r="125" spans="1:18" ht="18" customHeight="1" x14ac:dyDescent="0.15">
      <c r="A125" s="1"/>
      <c r="B125" s="214" t="s">
        <v>8</v>
      </c>
      <c r="C125" s="124" t="s">
        <v>130</v>
      </c>
      <c r="D125" s="35">
        <v>300000</v>
      </c>
      <c r="E125" s="35">
        <v>300000</v>
      </c>
      <c r="F125" s="119">
        <f t="shared" ref="F125:F132" si="4">E125-D125</f>
        <v>0</v>
      </c>
      <c r="G125" s="20" t="s">
        <v>131</v>
      </c>
      <c r="H125" s="149"/>
      <c r="I125" s="26"/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:18" ht="18" customHeight="1" x14ac:dyDescent="0.15">
      <c r="A126" s="1"/>
      <c r="B126" s="215"/>
      <c r="C126" s="125" t="s">
        <v>132</v>
      </c>
      <c r="D126" s="61">
        <v>140000</v>
      </c>
      <c r="E126" s="61">
        <v>140000</v>
      </c>
      <c r="F126" s="119">
        <f t="shared" si="4"/>
        <v>0</v>
      </c>
      <c r="G126" s="20" t="s">
        <v>133</v>
      </c>
      <c r="H126" s="149"/>
      <c r="I126" s="26"/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:18" ht="18" customHeight="1" x14ac:dyDescent="0.15">
      <c r="A127" s="1"/>
      <c r="B127" s="215"/>
      <c r="C127" s="124" t="s">
        <v>134</v>
      </c>
      <c r="D127" s="61">
        <v>48000</v>
      </c>
      <c r="E127" s="61">
        <v>48000</v>
      </c>
      <c r="F127" s="119">
        <f t="shared" si="4"/>
        <v>0</v>
      </c>
      <c r="G127" s="20" t="s">
        <v>131</v>
      </c>
      <c r="H127" s="149"/>
      <c r="I127" s="26"/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:18" ht="18" customHeight="1" x14ac:dyDescent="0.15">
      <c r="A128" s="1"/>
      <c r="B128" s="215"/>
      <c r="C128" s="124" t="s">
        <v>135</v>
      </c>
      <c r="D128" s="61">
        <v>10000</v>
      </c>
      <c r="E128" s="61">
        <v>10000</v>
      </c>
      <c r="F128" s="119">
        <v>0</v>
      </c>
      <c r="G128" s="20" t="s">
        <v>131</v>
      </c>
      <c r="H128" s="149"/>
      <c r="I128" s="26"/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:18" ht="18" customHeight="1" x14ac:dyDescent="0.15">
      <c r="A129" s="1"/>
      <c r="B129" s="215"/>
      <c r="C129" s="124" t="s">
        <v>136</v>
      </c>
      <c r="D129" s="35">
        <v>48000</v>
      </c>
      <c r="E129" s="35">
        <v>48000</v>
      </c>
      <c r="F129" s="119">
        <f t="shared" si="4"/>
        <v>0</v>
      </c>
      <c r="G129" s="20" t="s">
        <v>131</v>
      </c>
      <c r="H129" s="149"/>
      <c r="I129" s="26"/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:18" ht="18" customHeight="1" x14ac:dyDescent="0.15">
      <c r="A130" s="1"/>
      <c r="B130" s="216"/>
      <c r="C130" s="124" t="s">
        <v>137</v>
      </c>
      <c r="D130" s="61">
        <v>10000</v>
      </c>
      <c r="E130" s="61">
        <v>10000</v>
      </c>
      <c r="F130" s="119">
        <f t="shared" si="4"/>
        <v>0</v>
      </c>
      <c r="G130" s="20" t="s">
        <v>138</v>
      </c>
      <c r="H130" s="149"/>
      <c r="I130" s="26"/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:18" ht="18" customHeight="1" x14ac:dyDescent="0.15">
      <c r="A131" s="1"/>
      <c r="B131" s="167" t="s">
        <v>139</v>
      </c>
      <c r="C131" s="168"/>
      <c r="D131" s="2">
        <v>93</v>
      </c>
      <c r="E131" s="2">
        <v>103</v>
      </c>
      <c r="F131" s="119">
        <f t="shared" si="4"/>
        <v>10</v>
      </c>
      <c r="G131" s="20" t="s">
        <v>162</v>
      </c>
      <c r="H131" s="149"/>
      <c r="I131" s="199"/>
      <c r="J131" s="199"/>
      <c r="K131" s="199"/>
      <c r="L131" s="199"/>
      <c r="M131" s="199"/>
      <c r="N131" s="26"/>
      <c r="O131" s="26"/>
      <c r="P131" s="26"/>
      <c r="Q131" s="26"/>
      <c r="R131" s="26"/>
    </row>
    <row r="132" spans="1:18" ht="18" customHeight="1" thickBot="1" x14ac:dyDescent="0.2">
      <c r="A132" s="1"/>
      <c r="B132" s="171" t="s">
        <v>128</v>
      </c>
      <c r="C132" s="172"/>
      <c r="D132" s="65">
        <v>277607</v>
      </c>
      <c r="E132" s="65">
        <v>404997</v>
      </c>
      <c r="F132" s="120">
        <f t="shared" si="4"/>
        <v>127390</v>
      </c>
      <c r="G132" s="86"/>
      <c r="H132" s="149"/>
      <c r="I132" s="200"/>
      <c r="J132" s="200"/>
      <c r="K132" s="200"/>
      <c r="L132" s="200"/>
      <c r="M132" s="200"/>
      <c r="N132" s="200"/>
      <c r="O132" s="200"/>
      <c r="P132" s="200"/>
      <c r="Q132" s="26"/>
      <c r="R132" s="26"/>
    </row>
    <row r="133" spans="1:18" ht="18" customHeight="1" thickTop="1" x14ac:dyDescent="0.15">
      <c r="A133" s="1"/>
      <c r="B133" s="164" t="s">
        <v>52</v>
      </c>
      <c r="C133" s="164"/>
      <c r="D133" s="78">
        <v>1359100</v>
      </c>
      <c r="E133" s="78">
        <f>SUM(E124:E132)</f>
        <v>1292200</v>
      </c>
      <c r="F133" s="121">
        <f>SUM(F124:F132)</f>
        <v>-66900</v>
      </c>
      <c r="G133" s="5"/>
      <c r="H133" s="152"/>
      <c r="I133" s="26"/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:18" ht="18" customHeight="1" x14ac:dyDescent="0.15">
      <c r="A134" s="1"/>
      <c r="B134" s="7"/>
      <c r="C134" s="7"/>
      <c r="D134" s="6"/>
      <c r="E134" s="126"/>
      <c r="F134" s="115"/>
      <c r="G134" s="1"/>
      <c r="H134" s="143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 ht="18" customHeight="1" x14ac:dyDescent="0.15">
      <c r="A135" s="1"/>
      <c r="B135" s="7"/>
      <c r="C135" s="7"/>
      <c r="D135" s="6"/>
      <c r="E135" s="126"/>
      <c r="F135" s="115"/>
      <c r="G135" s="1"/>
      <c r="H135" s="143"/>
      <c r="I135" s="26"/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:18" ht="18" customHeight="1" x14ac:dyDescent="0.15">
      <c r="A136" s="1"/>
      <c r="B136" s="93" t="s">
        <v>100</v>
      </c>
      <c r="C136" s="1"/>
      <c r="D136" s="26"/>
      <c r="E136" s="26"/>
      <c r="F136" s="26"/>
      <c r="G136" s="9" t="s">
        <v>53</v>
      </c>
      <c r="H136" s="9"/>
      <c r="I136" s="26"/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:18" ht="18" customHeight="1" x14ac:dyDescent="0.15">
      <c r="A137" s="1"/>
      <c r="B137" s="160"/>
      <c r="C137" s="161"/>
      <c r="D137" s="14" t="s">
        <v>119</v>
      </c>
      <c r="E137" s="14" t="s">
        <v>120</v>
      </c>
      <c r="F137" s="123" t="s">
        <v>61</v>
      </c>
      <c r="G137" s="43" t="s">
        <v>2</v>
      </c>
      <c r="H137" s="147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 ht="18" customHeight="1" x14ac:dyDescent="0.15">
      <c r="A138" s="1"/>
      <c r="B138" s="215" t="s">
        <v>140</v>
      </c>
      <c r="C138" s="106" t="s">
        <v>141</v>
      </c>
      <c r="D138" s="61">
        <v>280000</v>
      </c>
      <c r="E138" s="61">
        <v>210000</v>
      </c>
      <c r="F138" s="119">
        <f>E138-D138</f>
        <v>-70000</v>
      </c>
      <c r="G138" s="20" t="s">
        <v>190</v>
      </c>
      <c r="H138" s="149"/>
      <c r="I138" s="217"/>
      <c r="J138" s="217"/>
      <c r="K138" s="217"/>
      <c r="L138" s="217"/>
      <c r="M138" s="217"/>
      <c r="N138" s="217"/>
      <c r="O138" s="217"/>
      <c r="P138" s="26"/>
      <c r="Q138" s="26"/>
      <c r="R138" s="26"/>
    </row>
    <row r="139" spans="1:18" ht="18" customHeight="1" x14ac:dyDescent="0.15">
      <c r="A139" s="1"/>
      <c r="B139" s="215"/>
      <c r="C139" s="124" t="s">
        <v>142</v>
      </c>
      <c r="D139" s="61">
        <v>250000</v>
      </c>
      <c r="E139" s="61">
        <v>250000</v>
      </c>
      <c r="F139" s="119">
        <f t="shared" ref="F139:F148" si="5">E139-D139</f>
        <v>0</v>
      </c>
      <c r="G139" s="15" t="s">
        <v>143</v>
      </c>
      <c r="H139" s="148"/>
      <c r="I139" s="218"/>
      <c r="J139" s="218"/>
      <c r="K139" s="218"/>
      <c r="L139" s="26"/>
      <c r="M139" s="26"/>
      <c r="N139" s="26"/>
      <c r="O139" s="26"/>
      <c r="P139" s="26"/>
      <c r="Q139" s="26"/>
      <c r="R139" s="26"/>
    </row>
    <row r="140" spans="1:18" ht="18" customHeight="1" x14ac:dyDescent="0.15">
      <c r="A140" s="1"/>
      <c r="B140" s="216"/>
      <c r="C140" s="124" t="s">
        <v>144</v>
      </c>
      <c r="D140" s="61">
        <v>187000</v>
      </c>
      <c r="E140" s="61">
        <v>187000</v>
      </c>
      <c r="F140" s="119">
        <f t="shared" si="5"/>
        <v>0</v>
      </c>
      <c r="G140" s="15"/>
      <c r="H140" s="148"/>
      <c r="I140" s="200"/>
      <c r="J140" s="200"/>
      <c r="K140" s="200"/>
      <c r="L140" s="26"/>
      <c r="M140" s="30"/>
      <c r="N140" s="26"/>
      <c r="O140" s="26"/>
      <c r="P140" s="26"/>
      <c r="Q140" s="26"/>
      <c r="R140" s="26"/>
    </row>
    <row r="141" spans="1:18" ht="36" customHeight="1" x14ac:dyDescent="0.15">
      <c r="A141" s="1"/>
      <c r="B141" s="11" t="s">
        <v>145</v>
      </c>
      <c r="C141" s="3" t="s">
        <v>146</v>
      </c>
      <c r="D141" s="61">
        <v>60000</v>
      </c>
      <c r="E141" s="61">
        <v>50000</v>
      </c>
      <c r="F141" s="119">
        <f t="shared" si="5"/>
        <v>-10000</v>
      </c>
      <c r="G141" s="15" t="s">
        <v>147</v>
      </c>
      <c r="H141" s="148"/>
      <c r="I141" s="30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 ht="18" customHeight="1" x14ac:dyDescent="0.15">
      <c r="A142" s="1"/>
      <c r="B142" s="214" t="s">
        <v>148</v>
      </c>
      <c r="C142" s="2" t="s">
        <v>149</v>
      </c>
      <c r="D142" s="61">
        <v>50000</v>
      </c>
      <c r="E142" s="61">
        <v>70000</v>
      </c>
      <c r="F142" s="119">
        <f t="shared" si="5"/>
        <v>20000</v>
      </c>
      <c r="G142" s="15" t="s">
        <v>161</v>
      </c>
      <c r="H142" s="148"/>
      <c r="I142" s="200"/>
      <c r="J142" s="200"/>
      <c r="K142" s="200"/>
      <c r="L142" s="26"/>
      <c r="M142" s="26"/>
      <c r="N142" s="26"/>
      <c r="O142" s="26"/>
      <c r="P142" s="26"/>
      <c r="Q142" s="26"/>
      <c r="R142" s="26"/>
    </row>
    <row r="143" spans="1:18" ht="18" customHeight="1" x14ac:dyDescent="0.15">
      <c r="A143" s="1"/>
      <c r="B143" s="216"/>
      <c r="C143" s="2" t="s">
        <v>150</v>
      </c>
      <c r="D143" s="61">
        <v>170000</v>
      </c>
      <c r="E143" s="61">
        <v>160000</v>
      </c>
      <c r="F143" s="119">
        <f t="shared" si="5"/>
        <v>-10000</v>
      </c>
      <c r="G143" s="15" t="s">
        <v>151</v>
      </c>
      <c r="H143" s="148"/>
      <c r="I143" s="200"/>
      <c r="J143" s="200"/>
      <c r="K143" s="200"/>
      <c r="L143" s="26"/>
      <c r="M143" s="26"/>
      <c r="N143" s="26"/>
      <c r="O143" s="26"/>
      <c r="P143" s="26"/>
      <c r="Q143" s="26"/>
      <c r="R143" s="26"/>
    </row>
    <row r="144" spans="1:18" ht="18" customHeight="1" x14ac:dyDescent="0.15">
      <c r="A144" s="1"/>
      <c r="B144" s="5" t="s">
        <v>152</v>
      </c>
      <c r="C144" s="2" t="s">
        <v>153</v>
      </c>
      <c r="D144" s="35">
        <v>48000</v>
      </c>
      <c r="E144" s="35">
        <v>48000</v>
      </c>
      <c r="F144" s="119">
        <f t="shared" si="5"/>
        <v>0</v>
      </c>
      <c r="G144" s="15"/>
      <c r="H144" s="148"/>
      <c r="I144" s="26"/>
      <c r="J144" s="26"/>
      <c r="K144" s="26"/>
      <c r="L144" s="26"/>
      <c r="M144" s="26"/>
      <c r="N144" s="26"/>
      <c r="O144" s="26"/>
      <c r="P144" s="26"/>
      <c r="Q144" s="26"/>
      <c r="R144" s="26"/>
    </row>
    <row r="145" spans="1:18" ht="18" customHeight="1" x14ac:dyDescent="0.15">
      <c r="A145" s="1"/>
      <c r="B145" s="214" t="s">
        <v>154</v>
      </c>
      <c r="C145" s="2" t="s">
        <v>155</v>
      </c>
      <c r="D145" s="61">
        <v>30000</v>
      </c>
      <c r="E145" s="61">
        <v>30000</v>
      </c>
      <c r="F145" s="119">
        <f t="shared" si="5"/>
        <v>0</v>
      </c>
      <c r="G145" s="127"/>
      <c r="H145" s="157"/>
      <c r="I145" s="200"/>
      <c r="J145" s="200"/>
      <c r="K145" s="200"/>
      <c r="L145" s="26"/>
      <c r="M145" s="26"/>
      <c r="N145" s="26"/>
      <c r="O145" s="26"/>
      <c r="P145" s="26"/>
      <c r="Q145" s="26"/>
      <c r="R145" s="26"/>
    </row>
    <row r="146" spans="1:18" ht="24.95" customHeight="1" x14ac:dyDescent="0.15">
      <c r="A146" s="1"/>
      <c r="B146" s="216"/>
      <c r="C146" s="2" t="s">
        <v>20</v>
      </c>
      <c r="D146" s="35">
        <v>40000</v>
      </c>
      <c r="E146" s="35">
        <v>40000</v>
      </c>
      <c r="F146" s="119">
        <f t="shared" si="5"/>
        <v>0</v>
      </c>
      <c r="G146" s="19" t="s">
        <v>178</v>
      </c>
      <c r="H146" s="132"/>
      <c r="I146" s="200"/>
      <c r="J146" s="200"/>
      <c r="K146" s="200"/>
      <c r="L146" s="26"/>
      <c r="M146" s="26"/>
      <c r="N146" s="26"/>
      <c r="O146" s="26"/>
      <c r="P146" s="26"/>
      <c r="Q146" s="26"/>
      <c r="R146" s="26"/>
    </row>
    <row r="147" spans="1:18" ht="18" customHeight="1" thickBot="1" x14ac:dyDescent="0.2">
      <c r="A147" s="1"/>
      <c r="B147" s="128" t="s">
        <v>36</v>
      </c>
      <c r="C147" s="129"/>
      <c r="D147" s="65">
        <v>244100</v>
      </c>
      <c r="E147" s="65">
        <v>247200</v>
      </c>
      <c r="F147" s="120">
        <f t="shared" si="5"/>
        <v>3100</v>
      </c>
      <c r="G147" s="86"/>
      <c r="H147" s="149"/>
      <c r="I147" s="200"/>
      <c r="J147" s="200"/>
      <c r="K147" s="200"/>
      <c r="L147" s="200"/>
      <c r="M147" s="200"/>
      <c r="N147" s="200"/>
      <c r="O147" s="200"/>
      <c r="P147" s="200"/>
      <c r="Q147" s="26"/>
      <c r="R147" s="26"/>
    </row>
    <row r="148" spans="1:18" ht="18" customHeight="1" thickTop="1" x14ac:dyDescent="0.15">
      <c r="A148" s="1"/>
      <c r="B148" s="173" t="s">
        <v>80</v>
      </c>
      <c r="C148" s="174"/>
      <c r="D148" s="69">
        <v>1359100</v>
      </c>
      <c r="E148" s="69">
        <f>SUM(E138:E147)</f>
        <v>1292200</v>
      </c>
      <c r="F148" s="121">
        <f t="shared" si="5"/>
        <v>-66900</v>
      </c>
      <c r="G148" s="5"/>
      <c r="H148" s="152"/>
      <c r="I148" s="26"/>
      <c r="J148" s="26"/>
      <c r="K148" s="26"/>
      <c r="L148" s="26"/>
      <c r="M148" s="26"/>
      <c r="N148" s="26"/>
      <c r="O148" s="26"/>
      <c r="P148" s="26"/>
      <c r="Q148" s="26"/>
      <c r="R148" s="26"/>
    </row>
    <row r="149" spans="1:18" ht="36" customHeight="1" x14ac:dyDescent="0.15">
      <c r="A149" s="117" t="s">
        <v>156</v>
      </c>
      <c r="C149" s="118"/>
      <c r="D149" s="118"/>
      <c r="E149" s="118"/>
      <c r="F149" s="95" t="s">
        <v>124</v>
      </c>
      <c r="G149" s="118"/>
      <c r="H149" s="118"/>
      <c r="I149" s="26"/>
      <c r="J149" s="26"/>
      <c r="K149" s="26"/>
      <c r="L149" s="26"/>
      <c r="M149" s="26"/>
      <c r="N149" s="26"/>
      <c r="O149" s="26"/>
      <c r="P149" s="26"/>
      <c r="Q149" s="26"/>
      <c r="R149" s="26"/>
    </row>
    <row r="150" spans="1:18" ht="18" customHeight="1" x14ac:dyDescent="0.15">
      <c r="A150" s="1"/>
      <c r="B150" s="1"/>
      <c r="C150" s="107"/>
      <c r="D150" s="14" t="s">
        <v>119</v>
      </c>
      <c r="E150" s="73" t="s">
        <v>120</v>
      </c>
      <c r="F150" s="14" t="s">
        <v>61</v>
      </c>
      <c r="G150" s="1"/>
      <c r="H150" s="143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ht="18" customHeight="1" x14ac:dyDescent="0.15">
      <c r="A151" s="1"/>
      <c r="B151" s="1"/>
      <c r="C151" s="2" t="s">
        <v>30</v>
      </c>
      <c r="D151" s="61">
        <v>2587877</v>
      </c>
      <c r="E151" s="61">
        <v>2547887</v>
      </c>
      <c r="F151" s="37">
        <f>E151-D151</f>
        <v>-39990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</row>
    <row r="152" spans="1:18" ht="18" customHeight="1" x14ac:dyDescent="0.15">
      <c r="A152" s="1"/>
      <c r="C152" s="211"/>
      <c r="D152" s="211"/>
      <c r="E152" s="211"/>
      <c r="F152" s="211"/>
      <c r="G152" s="211"/>
      <c r="H152" s="141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 ht="18" customHeight="1" x14ac:dyDescent="0.15">
      <c r="A153" s="1"/>
      <c r="B153" s="92" t="s">
        <v>99</v>
      </c>
      <c r="C153" s="109"/>
      <c r="D153" s="109"/>
      <c r="E153" s="109"/>
      <c r="F153" s="109"/>
      <c r="G153" s="9" t="s">
        <v>124</v>
      </c>
      <c r="H153" s="9"/>
      <c r="I153" s="26"/>
      <c r="J153" s="26"/>
      <c r="K153" s="26"/>
      <c r="L153" s="26"/>
      <c r="M153" s="26"/>
      <c r="N153" s="26"/>
      <c r="O153" s="26"/>
      <c r="P153" s="26"/>
      <c r="Q153" s="26"/>
      <c r="R153" s="26"/>
    </row>
    <row r="154" spans="1:18" ht="24.95" customHeight="1" x14ac:dyDescent="0.15">
      <c r="A154" s="1"/>
      <c r="B154" s="212"/>
      <c r="C154" s="212"/>
      <c r="D154" s="14" t="s">
        <v>119</v>
      </c>
      <c r="E154" s="73" t="s">
        <v>120</v>
      </c>
      <c r="F154" s="14" t="s">
        <v>61</v>
      </c>
      <c r="G154" s="43" t="s">
        <v>2</v>
      </c>
      <c r="H154" s="147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24.95" customHeight="1" x14ac:dyDescent="0.15">
      <c r="A155" s="1"/>
      <c r="B155" s="212" t="s">
        <v>43</v>
      </c>
      <c r="C155" s="212"/>
      <c r="D155" s="2">
        <v>20</v>
      </c>
      <c r="E155" s="2">
        <v>20</v>
      </c>
      <c r="F155" s="136">
        <v>-854</v>
      </c>
      <c r="G155" s="19" t="s">
        <v>127</v>
      </c>
      <c r="H155" s="132"/>
      <c r="I155" s="199"/>
      <c r="J155" s="199"/>
      <c r="K155" s="199"/>
      <c r="L155" s="199"/>
      <c r="M155" s="199"/>
      <c r="N155" s="26"/>
      <c r="O155" s="26"/>
      <c r="P155" s="26"/>
      <c r="Q155" s="26"/>
      <c r="R155" s="26"/>
    </row>
    <row r="156" spans="1:18" ht="24.95" customHeight="1" x14ac:dyDescent="0.15">
      <c r="A156" s="1"/>
      <c r="B156" s="167" t="s">
        <v>59</v>
      </c>
      <c r="C156" s="168"/>
      <c r="D156" s="35">
        <v>70000</v>
      </c>
      <c r="E156" s="35">
        <v>30000</v>
      </c>
      <c r="F156" s="37">
        <f>E156-D156</f>
        <v>-40000</v>
      </c>
      <c r="G156" s="19" t="s">
        <v>157</v>
      </c>
      <c r="H156" s="132"/>
      <c r="I156" s="30"/>
      <c r="J156" s="30"/>
      <c r="K156" s="30"/>
      <c r="L156" s="30"/>
      <c r="M156" s="30"/>
      <c r="N156" s="26"/>
      <c r="O156" s="26"/>
      <c r="P156" s="26"/>
      <c r="Q156" s="26"/>
      <c r="R156" s="26"/>
    </row>
    <row r="157" spans="1:18" ht="24.95" customHeight="1" thickBot="1" x14ac:dyDescent="0.2">
      <c r="A157" s="1"/>
      <c r="B157" s="213" t="s">
        <v>128</v>
      </c>
      <c r="C157" s="213"/>
      <c r="D157" s="65">
        <v>2517857</v>
      </c>
      <c r="E157" s="65">
        <v>2517867</v>
      </c>
      <c r="F157" s="130">
        <f>E157-D157</f>
        <v>10</v>
      </c>
      <c r="G157" s="4"/>
      <c r="H157" s="152"/>
      <c r="I157" s="200"/>
      <c r="J157" s="200"/>
      <c r="K157" s="200"/>
      <c r="L157" s="200"/>
      <c r="M157" s="200"/>
      <c r="N157" s="200"/>
      <c r="O157" s="200"/>
      <c r="P157" s="26"/>
      <c r="Q157" s="26"/>
      <c r="R157" s="26"/>
    </row>
    <row r="158" spans="1:18" ht="24.95" customHeight="1" thickTop="1" x14ac:dyDescent="0.15">
      <c r="A158" s="1"/>
      <c r="B158" s="164" t="s">
        <v>52</v>
      </c>
      <c r="C158" s="164"/>
      <c r="D158" s="131">
        <v>2587877</v>
      </c>
      <c r="E158" s="131">
        <f>SUM(E155:E157)</f>
        <v>2547887</v>
      </c>
      <c r="F158" s="69">
        <f>E158-D158</f>
        <v>-39990</v>
      </c>
      <c r="G158" s="5"/>
      <c r="H158" s="152"/>
      <c r="I158" s="26"/>
      <c r="J158" s="26"/>
      <c r="K158" s="26"/>
      <c r="L158" s="26"/>
      <c r="M158" s="26"/>
      <c r="N158" s="26"/>
      <c r="O158" s="26"/>
      <c r="P158" s="26"/>
      <c r="Q158" s="26"/>
      <c r="R158" s="26"/>
    </row>
    <row r="159" spans="1:18" ht="18" customHeight="1" x14ac:dyDescent="0.15">
      <c r="A159" s="1"/>
      <c r="B159" s="7"/>
      <c r="C159" s="7"/>
      <c r="D159" s="7"/>
      <c r="E159" s="6"/>
      <c r="F159" s="6"/>
      <c r="G159" s="1"/>
      <c r="H159" s="143"/>
      <c r="I159" s="26"/>
      <c r="J159" s="26"/>
      <c r="K159" s="26"/>
      <c r="L159" s="26"/>
      <c r="M159" s="26"/>
      <c r="N159" s="26"/>
      <c r="O159" s="26"/>
      <c r="P159" s="26"/>
      <c r="Q159" s="26"/>
      <c r="R159" s="26"/>
    </row>
    <row r="160" spans="1:18" ht="18" customHeight="1" x14ac:dyDescent="0.15">
      <c r="A160" s="1"/>
      <c r="B160" s="1"/>
      <c r="C160" s="1"/>
      <c r="D160" s="1"/>
      <c r="E160" s="1"/>
      <c r="F160" s="1"/>
      <c r="G160" s="1"/>
      <c r="H160" s="143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15">
      <c r="A161" s="1"/>
      <c r="B161" s="1"/>
      <c r="C161" s="1"/>
      <c r="D161" s="1"/>
      <c r="E161" s="1"/>
      <c r="F161" s="1"/>
      <c r="G161" s="1"/>
      <c r="H161" s="143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15">
      <c r="A162" s="1"/>
      <c r="B162" s="1"/>
      <c r="C162" s="1"/>
      <c r="D162" s="1"/>
      <c r="E162" s="1"/>
      <c r="F162" s="1"/>
      <c r="G162" s="1"/>
      <c r="H162" s="143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15">
      <c r="A163" s="1"/>
      <c r="B163" s="1"/>
      <c r="C163" s="1"/>
      <c r="D163" s="1"/>
      <c r="E163" s="1"/>
      <c r="F163" s="1"/>
      <c r="G163" s="1"/>
      <c r="H163" s="143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15">
      <c r="A164" s="1"/>
      <c r="B164" s="1"/>
      <c r="C164" s="1"/>
      <c r="D164" s="1"/>
      <c r="E164" s="1"/>
      <c r="F164" s="1"/>
      <c r="G164" s="1"/>
      <c r="H164" s="143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15">
      <c r="A165" s="1"/>
      <c r="B165" s="1"/>
      <c r="C165" s="1"/>
      <c r="D165" s="1"/>
      <c r="E165" s="1"/>
      <c r="F165" s="1"/>
      <c r="G165" s="1"/>
      <c r="H165" s="143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15">
      <c r="A166" s="1"/>
      <c r="B166" s="1"/>
      <c r="C166" s="1"/>
      <c r="D166" s="1"/>
      <c r="E166" s="1"/>
      <c r="F166" s="1"/>
      <c r="G166" s="1"/>
      <c r="H166" s="143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15">
      <c r="A167" s="1"/>
      <c r="B167" s="1"/>
      <c r="C167" s="1"/>
      <c r="D167" s="1"/>
      <c r="E167" s="1"/>
      <c r="F167" s="1"/>
      <c r="G167" s="1"/>
      <c r="H167" s="143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15">
      <c r="A168" s="1"/>
      <c r="B168" s="1"/>
      <c r="C168" s="1"/>
      <c r="D168" s="1"/>
      <c r="E168" s="1"/>
      <c r="F168" s="1"/>
      <c r="G168" s="1"/>
      <c r="H168" s="143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15">
      <c r="A169" s="1"/>
      <c r="B169" s="1"/>
      <c r="C169" s="1"/>
      <c r="D169" s="1"/>
      <c r="E169" s="1"/>
      <c r="F169" s="1"/>
      <c r="G169" s="1"/>
      <c r="H169" s="143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15">
      <c r="A170" s="1"/>
      <c r="B170" s="1"/>
      <c r="C170" s="1"/>
      <c r="D170" s="1"/>
      <c r="E170" s="1"/>
      <c r="F170" s="1"/>
      <c r="G170" s="1"/>
      <c r="H170" s="143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15">
      <c r="A171" s="1"/>
      <c r="B171" s="1"/>
      <c r="C171" s="1"/>
      <c r="D171" s="1"/>
      <c r="E171" s="1"/>
      <c r="F171" s="1"/>
      <c r="G171" s="1"/>
      <c r="H171" s="143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15">
      <c r="A172" s="1"/>
      <c r="B172" s="1"/>
      <c r="C172" s="1"/>
      <c r="D172" s="1"/>
      <c r="E172" s="1"/>
      <c r="F172" s="1"/>
      <c r="G172" s="1"/>
      <c r="H172" s="143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15">
      <c r="A173" s="1"/>
      <c r="B173" s="1"/>
      <c r="C173" s="1"/>
      <c r="D173" s="1"/>
      <c r="E173" s="1"/>
      <c r="F173" s="1"/>
      <c r="G173" s="1"/>
      <c r="H173" s="143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15">
      <c r="A174" s="1"/>
      <c r="B174" s="1"/>
      <c r="C174" s="1"/>
      <c r="D174" s="1"/>
      <c r="E174" s="1"/>
      <c r="F174" s="1"/>
      <c r="G174" s="1"/>
      <c r="H174" s="143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15">
      <c r="A175" s="1"/>
      <c r="B175" s="1"/>
      <c r="C175" s="1"/>
      <c r="D175" s="1"/>
      <c r="E175" s="1"/>
      <c r="F175" s="1"/>
      <c r="G175" s="1"/>
      <c r="H175" s="143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15">
      <c r="A176" s="1"/>
      <c r="B176" s="1"/>
      <c r="C176" s="1"/>
      <c r="D176" s="1"/>
      <c r="E176" s="1"/>
      <c r="F176" s="1"/>
      <c r="G176" s="1"/>
      <c r="H176" s="143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15">
      <c r="A177" s="1"/>
      <c r="B177" s="1"/>
      <c r="C177" s="1"/>
      <c r="D177" s="1"/>
      <c r="E177" s="1"/>
      <c r="F177" s="1"/>
      <c r="G177" s="1"/>
      <c r="H177" s="143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15">
      <c r="A178" s="1"/>
      <c r="B178" s="1"/>
      <c r="C178" s="1"/>
      <c r="D178" s="1"/>
      <c r="E178" s="1"/>
      <c r="F178" s="1"/>
      <c r="G178" s="1"/>
      <c r="H178" s="143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15">
      <c r="A179" s="1"/>
      <c r="B179" s="1"/>
      <c r="C179" s="1"/>
      <c r="D179" s="1"/>
      <c r="E179" s="1"/>
      <c r="F179" s="1"/>
      <c r="G179" s="1"/>
      <c r="H179" s="143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15">
      <c r="A180" s="1"/>
      <c r="B180" s="1"/>
      <c r="C180" s="1"/>
      <c r="D180" s="1"/>
      <c r="E180" s="1"/>
      <c r="F180" s="1"/>
      <c r="G180" s="1"/>
      <c r="H180" s="143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15">
      <c r="A181" s="1"/>
      <c r="B181" s="1"/>
      <c r="C181" s="1"/>
      <c r="D181" s="1"/>
      <c r="E181" s="1"/>
      <c r="F181" s="1"/>
      <c r="G181" s="1"/>
      <c r="H181" s="143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15">
      <c r="A182" s="1"/>
      <c r="B182" s="1"/>
      <c r="C182" s="1"/>
      <c r="D182" s="1"/>
      <c r="E182" s="1"/>
      <c r="F182" s="1"/>
      <c r="G182" s="1"/>
      <c r="H182" s="143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15">
      <c r="A183" s="1"/>
      <c r="B183" s="1"/>
      <c r="C183" s="1"/>
      <c r="D183" s="1"/>
      <c r="E183" s="1"/>
      <c r="F183" s="1"/>
      <c r="G183" s="1"/>
      <c r="H183" s="143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15">
      <c r="A184" s="1"/>
      <c r="B184" s="1"/>
      <c r="C184" s="1"/>
      <c r="D184" s="1"/>
      <c r="E184" s="1"/>
      <c r="F184" s="1"/>
      <c r="G184" s="1"/>
      <c r="H184" s="143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15">
      <c r="A185" s="1"/>
      <c r="B185" s="1"/>
      <c r="C185" s="1"/>
      <c r="D185" s="1"/>
      <c r="E185" s="1"/>
      <c r="F185" s="1"/>
      <c r="G185" s="1"/>
      <c r="H185" s="143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15">
      <c r="A186" s="1"/>
      <c r="B186" s="1"/>
      <c r="C186" s="1"/>
      <c r="D186" s="1"/>
      <c r="E186" s="1"/>
      <c r="F186" s="1"/>
      <c r="G186" s="1"/>
      <c r="H186" s="143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15">
      <c r="A187" s="1"/>
      <c r="B187" s="1"/>
      <c r="C187" s="1"/>
      <c r="D187" s="1"/>
      <c r="E187" s="1"/>
      <c r="F187" s="1"/>
      <c r="G187" s="1"/>
      <c r="H187" s="143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15">
      <c r="A188" s="1"/>
      <c r="B188" s="1"/>
      <c r="C188" s="1"/>
      <c r="D188" s="1"/>
      <c r="E188" s="1"/>
      <c r="F188" s="1"/>
      <c r="G188" s="1"/>
      <c r="H188" s="143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15">
      <c r="A189" s="1"/>
      <c r="B189" s="1"/>
      <c r="C189" s="1"/>
      <c r="D189" s="1"/>
      <c r="E189" s="1"/>
      <c r="F189" s="1"/>
      <c r="G189" s="1"/>
      <c r="H189" s="143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15">
      <c r="A190" s="1"/>
      <c r="B190" s="1"/>
      <c r="C190" s="1"/>
      <c r="D190" s="1"/>
      <c r="E190" s="1"/>
      <c r="F190" s="1"/>
      <c r="G190" s="1"/>
      <c r="H190" s="143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15">
      <c r="A191" s="1"/>
      <c r="B191" s="1"/>
      <c r="C191" s="1"/>
      <c r="D191" s="1"/>
      <c r="E191" s="1"/>
      <c r="F191" s="1"/>
      <c r="G191" s="1"/>
      <c r="H191" s="143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15">
      <c r="A192" s="1"/>
      <c r="B192" s="1"/>
      <c r="C192" s="1"/>
      <c r="D192" s="1"/>
      <c r="E192" s="1"/>
      <c r="F192" s="1"/>
      <c r="G192" s="1"/>
      <c r="H192" s="143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15">
      <c r="A193" s="1"/>
      <c r="B193" s="1"/>
      <c r="C193" s="1"/>
      <c r="D193" s="1"/>
      <c r="E193" s="1"/>
      <c r="F193" s="1"/>
      <c r="G193" s="1"/>
      <c r="H193" s="143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15">
      <c r="A194" s="1"/>
      <c r="B194" s="1"/>
      <c r="C194" s="1"/>
      <c r="D194" s="1"/>
      <c r="E194" s="1"/>
      <c r="F194" s="1"/>
      <c r="G194" s="1"/>
      <c r="H194" s="143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15">
      <c r="A195" s="1"/>
      <c r="B195" s="1"/>
      <c r="C195" s="1"/>
      <c r="D195" s="1"/>
      <c r="E195" s="1"/>
      <c r="F195" s="1"/>
      <c r="G195" s="1"/>
      <c r="H195" s="143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15">
      <c r="A196" s="1"/>
      <c r="B196" s="1"/>
      <c r="C196" s="1"/>
      <c r="D196" s="1"/>
      <c r="E196" s="1"/>
      <c r="F196" s="1"/>
      <c r="G196" s="1"/>
      <c r="H196" s="143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15">
      <c r="A197" s="1"/>
      <c r="B197" s="1"/>
      <c r="C197" s="1"/>
      <c r="D197" s="1"/>
      <c r="E197" s="1"/>
      <c r="F197" s="1"/>
      <c r="G197" s="1"/>
      <c r="H197" s="143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15">
      <c r="A198" s="1"/>
      <c r="B198" s="1"/>
      <c r="C198" s="1"/>
      <c r="D198" s="1"/>
      <c r="E198" s="1"/>
      <c r="F198" s="1"/>
      <c r="G198" s="1"/>
      <c r="H198" s="143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15">
      <c r="A199" s="1"/>
      <c r="B199" s="1"/>
      <c r="C199" s="1"/>
      <c r="D199" s="1"/>
      <c r="E199" s="1"/>
      <c r="F199" s="1"/>
      <c r="G199" s="1"/>
      <c r="H199" s="143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8" customHeight="1" x14ac:dyDescent="0.15">
      <c r="A200" s="1"/>
      <c r="B200" s="1"/>
      <c r="C200" s="1"/>
      <c r="D200" s="1"/>
      <c r="E200" s="1"/>
      <c r="F200" s="1"/>
      <c r="G200" s="1"/>
      <c r="H200" s="143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8" customHeight="1" x14ac:dyDescent="0.15">
      <c r="A201" s="1"/>
      <c r="B201" s="1"/>
      <c r="C201" s="1"/>
      <c r="D201" s="1"/>
      <c r="E201" s="1"/>
      <c r="F201" s="1"/>
      <c r="G201" s="1"/>
      <c r="H201" s="143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8" customHeight="1" x14ac:dyDescent="0.15">
      <c r="A202" s="1"/>
      <c r="B202" s="1"/>
      <c r="C202" s="1"/>
      <c r="D202" s="1"/>
      <c r="E202" s="1"/>
      <c r="F202" s="1"/>
      <c r="G202" s="1"/>
      <c r="H202" s="143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8" customHeight="1" x14ac:dyDescent="0.15">
      <c r="A203" s="1"/>
      <c r="B203" s="1"/>
      <c r="C203" s="1"/>
      <c r="D203" s="1"/>
      <c r="E203" s="1"/>
      <c r="F203" s="1"/>
      <c r="G203" s="1"/>
      <c r="H203" s="143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8" customHeight="1" x14ac:dyDescent="0.15">
      <c r="A204" s="1"/>
      <c r="B204" s="1"/>
      <c r="C204" s="1"/>
      <c r="D204" s="1"/>
      <c r="E204" s="1"/>
      <c r="F204" s="1"/>
      <c r="G204" s="1"/>
      <c r="H204" s="143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8" customHeight="1" x14ac:dyDescent="0.15">
      <c r="A205" s="1"/>
      <c r="B205" s="1"/>
      <c r="C205" s="1"/>
      <c r="D205" s="1"/>
      <c r="E205" s="1"/>
      <c r="F205" s="1"/>
      <c r="G205" s="1"/>
      <c r="H205" s="143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8" customHeight="1" x14ac:dyDescent="0.15">
      <c r="A206" s="1"/>
      <c r="B206" s="1"/>
      <c r="C206" s="1"/>
      <c r="D206" s="1"/>
      <c r="E206" s="1"/>
      <c r="F206" s="1"/>
      <c r="G206" s="1"/>
      <c r="H206" s="143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8" customHeight="1" x14ac:dyDescent="0.15">
      <c r="A207" s="1"/>
      <c r="B207" s="1"/>
      <c r="C207" s="1"/>
      <c r="D207" s="1"/>
      <c r="E207" s="1"/>
      <c r="F207" s="1"/>
      <c r="G207" s="1"/>
      <c r="H207" s="143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8" customHeight="1" x14ac:dyDescent="0.15">
      <c r="A208" s="1"/>
      <c r="B208" s="1"/>
      <c r="C208" s="1"/>
      <c r="D208" s="1"/>
      <c r="E208" s="1"/>
      <c r="F208" s="1"/>
      <c r="G208" s="1"/>
      <c r="H208" s="143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8" customHeight="1" x14ac:dyDescent="0.15">
      <c r="A209" s="1"/>
      <c r="B209" s="1"/>
      <c r="C209" s="1"/>
      <c r="D209" s="1"/>
      <c r="E209" s="1"/>
      <c r="F209" s="1"/>
      <c r="G209" s="1"/>
      <c r="H209" s="143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8" customHeight="1" x14ac:dyDescent="0.15">
      <c r="A210" s="1"/>
      <c r="B210" s="1"/>
      <c r="C210" s="1"/>
      <c r="D210" s="1"/>
      <c r="E210" s="1"/>
      <c r="F210" s="1"/>
      <c r="G210" s="1"/>
      <c r="H210" s="143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8" customHeight="1" x14ac:dyDescent="0.15">
      <c r="A211" s="1"/>
      <c r="B211" s="1"/>
      <c r="C211" s="1"/>
      <c r="D211" s="1"/>
      <c r="E211" s="1"/>
      <c r="F211" s="1"/>
      <c r="G211" s="1"/>
      <c r="H211" s="143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8" customHeight="1" x14ac:dyDescent="0.15">
      <c r="A212" s="1"/>
      <c r="B212" s="1"/>
      <c r="C212" s="1"/>
      <c r="D212" s="1"/>
      <c r="E212" s="1"/>
      <c r="F212" s="1"/>
      <c r="G212" s="1"/>
      <c r="H212" s="143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8" customHeight="1" x14ac:dyDescent="0.15">
      <c r="A213" s="1"/>
      <c r="B213" s="1"/>
      <c r="C213" s="1"/>
      <c r="D213" s="1"/>
      <c r="E213" s="1"/>
      <c r="F213" s="1"/>
      <c r="G213" s="1"/>
      <c r="H213" s="143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8" customHeight="1" x14ac:dyDescent="0.15">
      <c r="A214" s="1"/>
      <c r="B214" s="1"/>
      <c r="C214" s="1"/>
      <c r="D214" s="1"/>
      <c r="E214" s="1"/>
      <c r="F214" s="1"/>
      <c r="G214" s="1"/>
      <c r="H214" s="143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8" customHeight="1" x14ac:dyDescent="0.15">
      <c r="A215" s="1"/>
      <c r="B215" s="1"/>
      <c r="C215" s="1"/>
      <c r="D215" s="1"/>
      <c r="E215" s="1"/>
      <c r="F215" s="1"/>
      <c r="G215" s="1"/>
      <c r="H215" s="143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8" customHeight="1" x14ac:dyDescent="0.15">
      <c r="A216" s="1"/>
      <c r="B216" s="1"/>
      <c r="C216" s="1"/>
      <c r="D216" s="1"/>
      <c r="E216" s="1"/>
      <c r="F216" s="1"/>
      <c r="G216" s="1"/>
      <c r="H216" s="143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8" customHeight="1" x14ac:dyDescent="0.15">
      <c r="A217" s="1"/>
      <c r="B217" s="1"/>
      <c r="C217" s="1"/>
      <c r="D217" s="1"/>
      <c r="E217" s="1"/>
      <c r="F217" s="1"/>
      <c r="G217" s="1"/>
      <c r="H217" s="143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8" customHeight="1" x14ac:dyDescent="0.15">
      <c r="A218" s="1"/>
      <c r="B218" s="1"/>
      <c r="C218" s="1"/>
      <c r="D218" s="1"/>
      <c r="E218" s="1"/>
      <c r="F218" s="1"/>
      <c r="G218" s="1"/>
      <c r="H218" s="143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8" customHeight="1" x14ac:dyDescent="0.15">
      <c r="A219" s="1"/>
      <c r="B219" s="1"/>
      <c r="C219" s="1"/>
      <c r="D219" s="1"/>
      <c r="E219" s="1"/>
      <c r="F219" s="1"/>
      <c r="G219" s="1"/>
      <c r="H219" s="143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8" customHeight="1" x14ac:dyDescent="0.15">
      <c r="A220" s="1"/>
      <c r="B220" s="1"/>
      <c r="C220" s="1"/>
      <c r="D220" s="1"/>
      <c r="E220" s="1"/>
      <c r="F220" s="1"/>
      <c r="G220" s="1"/>
      <c r="H220" s="143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8" customHeight="1" x14ac:dyDescent="0.15">
      <c r="A221" s="1"/>
      <c r="B221" s="1"/>
      <c r="C221" s="1"/>
      <c r="D221" s="1"/>
      <c r="E221" s="1"/>
      <c r="F221" s="1"/>
      <c r="G221" s="1"/>
      <c r="H221" s="143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8" customHeight="1" x14ac:dyDescent="0.15">
      <c r="A222" s="1"/>
      <c r="B222" s="1"/>
      <c r="C222" s="1"/>
      <c r="D222" s="1"/>
      <c r="E222" s="1"/>
      <c r="F222" s="1"/>
      <c r="G222" s="1"/>
      <c r="H222" s="143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8" customHeight="1" x14ac:dyDescent="0.15">
      <c r="A223" s="1"/>
      <c r="B223" s="1"/>
      <c r="C223" s="1"/>
      <c r="D223" s="1"/>
      <c r="E223" s="1"/>
      <c r="F223" s="1"/>
      <c r="G223" s="1"/>
      <c r="H223" s="143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8" customHeight="1" x14ac:dyDescent="0.15">
      <c r="A224" s="1"/>
      <c r="B224" s="1"/>
      <c r="C224" s="1"/>
      <c r="D224" s="1"/>
      <c r="E224" s="1"/>
      <c r="F224" s="1"/>
      <c r="G224" s="1"/>
      <c r="H224" s="143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8" customHeight="1" x14ac:dyDescent="0.15">
      <c r="A225" s="1"/>
      <c r="B225" s="1"/>
      <c r="C225" s="1"/>
      <c r="D225" s="1"/>
      <c r="E225" s="1"/>
      <c r="F225" s="1"/>
      <c r="G225" s="1"/>
      <c r="H225" s="143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8" customHeight="1" x14ac:dyDescent="0.15">
      <c r="A226" s="1"/>
      <c r="B226" s="1"/>
      <c r="C226" s="1"/>
      <c r="D226" s="1"/>
      <c r="E226" s="1"/>
      <c r="F226" s="1"/>
      <c r="G226" s="1"/>
      <c r="H226" s="143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8" customHeight="1" x14ac:dyDescent="0.15">
      <c r="A227" s="1"/>
      <c r="B227" s="1"/>
      <c r="C227" s="1"/>
      <c r="D227" s="1"/>
      <c r="E227" s="1"/>
      <c r="F227" s="1"/>
      <c r="G227" s="1"/>
      <c r="H227" s="143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8" customHeight="1" x14ac:dyDescent="0.15">
      <c r="A228" s="1"/>
      <c r="B228" s="1"/>
      <c r="C228" s="1"/>
      <c r="D228" s="1"/>
      <c r="E228" s="1"/>
      <c r="F228" s="1"/>
      <c r="G228" s="1"/>
      <c r="H228" s="143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8" customHeight="1" x14ac:dyDescent="0.15">
      <c r="A229" s="1"/>
      <c r="B229" s="1"/>
      <c r="C229" s="1"/>
      <c r="D229" s="1"/>
      <c r="E229" s="1"/>
      <c r="F229" s="1"/>
      <c r="G229" s="1"/>
      <c r="H229" s="143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8" customHeight="1" x14ac:dyDescent="0.15">
      <c r="A230" s="1"/>
      <c r="B230" s="1"/>
      <c r="C230" s="1"/>
      <c r="D230" s="1"/>
      <c r="E230" s="1"/>
      <c r="F230" s="1"/>
      <c r="G230" s="1"/>
      <c r="H230" s="143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8" customHeight="1" x14ac:dyDescent="0.15">
      <c r="A231" s="1"/>
      <c r="B231" s="1"/>
      <c r="C231" s="1"/>
      <c r="D231" s="1"/>
      <c r="E231" s="1"/>
      <c r="F231" s="1"/>
      <c r="G231" s="1"/>
      <c r="H231" s="143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8" customHeight="1" x14ac:dyDescent="0.15">
      <c r="A232" s="1"/>
      <c r="B232" s="1"/>
      <c r="C232" s="1"/>
      <c r="D232" s="1"/>
      <c r="E232" s="1"/>
      <c r="F232" s="1"/>
      <c r="G232" s="1"/>
      <c r="H232" s="143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8" customHeight="1" x14ac:dyDescent="0.15">
      <c r="A233" s="1"/>
      <c r="B233" s="1"/>
      <c r="C233" s="1"/>
      <c r="D233" s="1"/>
      <c r="E233" s="1"/>
      <c r="F233" s="1"/>
      <c r="G233" s="1"/>
      <c r="H233" s="143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8" customHeight="1" x14ac:dyDescent="0.15">
      <c r="A234" s="1"/>
      <c r="B234" s="1"/>
      <c r="C234" s="1"/>
      <c r="D234" s="1"/>
      <c r="E234" s="1"/>
      <c r="F234" s="1"/>
      <c r="G234" s="1"/>
      <c r="H234" s="143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8" customHeight="1" x14ac:dyDescent="0.15">
      <c r="A235" s="1"/>
      <c r="B235" s="1"/>
      <c r="C235" s="1"/>
      <c r="D235" s="1"/>
      <c r="E235" s="1"/>
      <c r="F235" s="1"/>
      <c r="G235" s="1"/>
      <c r="H235" s="143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8" customHeight="1" x14ac:dyDescent="0.15">
      <c r="A236" s="1"/>
      <c r="B236" s="1"/>
      <c r="C236" s="1"/>
      <c r="D236" s="1"/>
      <c r="E236" s="1"/>
      <c r="F236" s="1"/>
      <c r="G236" s="1"/>
      <c r="H236" s="143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8" customHeight="1" x14ac:dyDescent="0.15">
      <c r="A237" s="1"/>
      <c r="B237" s="1"/>
      <c r="C237" s="1"/>
      <c r="D237" s="1"/>
      <c r="E237" s="1"/>
      <c r="F237" s="1"/>
      <c r="G237" s="1"/>
      <c r="H237" s="143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8" customHeight="1" x14ac:dyDescent="0.15">
      <c r="A238" s="1"/>
      <c r="B238" s="1"/>
      <c r="C238" s="1"/>
      <c r="D238" s="1"/>
      <c r="E238" s="1"/>
      <c r="F238" s="1"/>
      <c r="G238" s="1"/>
      <c r="H238" s="143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8" customHeight="1" x14ac:dyDescent="0.15">
      <c r="A239" s="1"/>
      <c r="B239" s="1"/>
      <c r="C239" s="1"/>
      <c r="D239" s="1"/>
      <c r="E239" s="1"/>
      <c r="F239" s="1"/>
      <c r="G239" s="1"/>
      <c r="H239" s="143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8" customHeight="1" x14ac:dyDescent="0.15">
      <c r="A240" s="1"/>
      <c r="B240" s="1"/>
      <c r="C240" s="1"/>
      <c r="D240" s="1"/>
      <c r="E240" s="1"/>
      <c r="F240" s="1"/>
      <c r="G240" s="1"/>
      <c r="H240" s="143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8" customHeight="1" x14ac:dyDescent="0.15">
      <c r="A241" s="1"/>
      <c r="B241" s="1"/>
      <c r="C241" s="1"/>
      <c r="D241" s="1"/>
      <c r="E241" s="1"/>
      <c r="F241" s="1"/>
      <c r="G241" s="1"/>
      <c r="H241" s="143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8" customHeight="1" x14ac:dyDescent="0.15">
      <c r="A242" s="1"/>
      <c r="B242" s="1"/>
      <c r="C242" s="1"/>
      <c r="D242" s="1"/>
      <c r="E242" s="1"/>
      <c r="F242" s="1"/>
      <c r="G242" s="1"/>
      <c r="H242" s="143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8" customHeight="1" x14ac:dyDescent="0.15">
      <c r="A243" s="1"/>
      <c r="B243" s="1"/>
      <c r="C243" s="1"/>
      <c r="D243" s="1"/>
      <c r="E243" s="1"/>
      <c r="F243" s="1"/>
      <c r="G243" s="1"/>
      <c r="H243" s="143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8" customHeight="1" x14ac:dyDescent="0.15">
      <c r="A244" s="1"/>
      <c r="B244" s="1"/>
      <c r="C244" s="1"/>
      <c r="D244" s="1"/>
      <c r="E244" s="1"/>
      <c r="F244" s="1"/>
      <c r="G244" s="1"/>
      <c r="H244" s="143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8" customHeight="1" x14ac:dyDescent="0.15">
      <c r="A245" s="1"/>
      <c r="B245" s="1"/>
      <c r="C245" s="1"/>
      <c r="D245" s="1"/>
      <c r="E245" s="1"/>
      <c r="F245" s="1"/>
      <c r="G245" s="1"/>
      <c r="H245" s="143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8" customHeight="1" x14ac:dyDescent="0.15">
      <c r="A246" s="1"/>
      <c r="B246" s="1"/>
      <c r="C246" s="1"/>
      <c r="D246" s="1"/>
      <c r="E246" s="1"/>
      <c r="F246" s="1"/>
      <c r="G246" s="1"/>
      <c r="H246" s="143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8" customHeight="1" x14ac:dyDescent="0.15">
      <c r="A247" s="1"/>
      <c r="B247" s="1"/>
      <c r="C247" s="1"/>
      <c r="D247" s="1"/>
      <c r="E247" s="1"/>
      <c r="F247" s="1"/>
      <c r="G247" s="1"/>
      <c r="H247" s="143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8" customHeight="1" x14ac:dyDescent="0.15">
      <c r="A248" s="1"/>
      <c r="B248" s="1"/>
      <c r="C248" s="1"/>
      <c r="D248" s="1"/>
      <c r="E248" s="1"/>
      <c r="F248" s="1"/>
      <c r="G248" s="1"/>
      <c r="H248" s="143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8" customHeight="1" x14ac:dyDescent="0.15">
      <c r="A249" s="1"/>
      <c r="B249" s="1"/>
      <c r="C249" s="1"/>
      <c r="D249" s="1"/>
      <c r="E249" s="1"/>
      <c r="F249" s="1"/>
      <c r="G249" s="1"/>
      <c r="H249" s="143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8" customHeight="1" x14ac:dyDescent="0.15">
      <c r="A250" s="1"/>
      <c r="B250" s="1"/>
      <c r="C250" s="1"/>
      <c r="D250" s="1"/>
      <c r="E250" s="1"/>
      <c r="F250" s="1"/>
      <c r="G250" s="1"/>
      <c r="H250" s="143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8" customHeight="1" x14ac:dyDescent="0.15">
      <c r="A251" s="1"/>
      <c r="B251" s="1"/>
      <c r="C251" s="1"/>
      <c r="D251" s="1"/>
      <c r="E251" s="1"/>
      <c r="F251" s="1"/>
      <c r="G251" s="1"/>
      <c r="H251" s="143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8" customHeight="1" x14ac:dyDescent="0.15">
      <c r="A252" s="1"/>
      <c r="B252" s="1"/>
      <c r="C252" s="1"/>
      <c r="D252" s="1"/>
      <c r="E252" s="1"/>
      <c r="F252" s="1"/>
      <c r="G252" s="1"/>
      <c r="H252" s="143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8" customHeight="1" x14ac:dyDescent="0.15">
      <c r="A253" s="1"/>
      <c r="B253" s="1"/>
      <c r="C253" s="1"/>
      <c r="D253" s="1"/>
      <c r="E253" s="1"/>
      <c r="F253" s="1"/>
      <c r="G253" s="1"/>
      <c r="H253" s="143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8" customHeight="1" x14ac:dyDescent="0.15">
      <c r="A254" s="1"/>
      <c r="B254" s="1"/>
      <c r="C254" s="1"/>
      <c r="D254" s="1"/>
      <c r="E254" s="1"/>
      <c r="F254" s="1"/>
      <c r="G254" s="1"/>
      <c r="H254" s="143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8" customHeight="1" x14ac:dyDescent="0.15">
      <c r="A255" s="1"/>
      <c r="B255" s="1"/>
      <c r="C255" s="1"/>
      <c r="D255" s="1"/>
      <c r="E255" s="1"/>
      <c r="F255" s="1"/>
      <c r="G255" s="1"/>
      <c r="H255" s="143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8" customHeight="1" x14ac:dyDescent="0.15">
      <c r="A256" s="1"/>
      <c r="B256" s="1"/>
      <c r="C256" s="1"/>
      <c r="D256" s="1"/>
      <c r="E256" s="1"/>
      <c r="F256" s="1"/>
      <c r="G256" s="1"/>
      <c r="H256" s="143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8" customHeight="1" x14ac:dyDescent="0.15">
      <c r="A257" s="1"/>
      <c r="B257" s="1"/>
      <c r="C257" s="1"/>
      <c r="D257" s="1"/>
      <c r="E257" s="1"/>
      <c r="F257" s="1"/>
      <c r="G257" s="1"/>
      <c r="H257" s="143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8" customHeight="1" x14ac:dyDescent="0.15">
      <c r="A258" s="1"/>
      <c r="B258" s="1"/>
      <c r="C258" s="1"/>
      <c r="D258" s="1"/>
      <c r="E258" s="1"/>
      <c r="F258" s="1"/>
      <c r="G258" s="1"/>
      <c r="H258" s="143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8" customHeight="1" x14ac:dyDescent="0.15">
      <c r="A259" s="1"/>
      <c r="B259" s="1"/>
      <c r="C259" s="1"/>
      <c r="D259" s="1"/>
      <c r="E259" s="1"/>
      <c r="F259" s="1"/>
      <c r="G259" s="1"/>
      <c r="H259" s="143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8" customHeight="1" x14ac:dyDescent="0.15">
      <c r="A260" s="1"/>
      <c r="B260" s="1"/>
      <c r="C260" s="1"/>
      <c r="D260" s="1"/>
      <c r="E260" s="1"/>
      <c r="F260" s="1"/>
      <c r="G260" s="1"/>
      <c r="H260" s="143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8" customHeight="1" x14ac:dyDescent="0.15">
      <c r="A261" s="1"/>
      <c r="B261" s="1"/>
      <c r="C261" s="1"/>
      <c r="D261" s="1"/>
      <c r="E261" s="1"/>
      <c r="F261" s="1"/>
      <c r="G261" s="1"/>
      <c r="H261" s="143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8" customHeight="1" x14ac:dyDescent="0.15">
      <c r="A262" s="1"/>
      <c r="B262" s="1"/>
      <c r="C262" s="1"/>
      <c r="D262" s="1"/>
      <c r="E262" s="1"/>
      <c r="F262" s="1"/>
      <c r="G262" s="1"/>
      <c r="H262" s="143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8" customHeight="1" x14ac:dyDescent="0.15">
      <c r="A263" s="1"/>
      <c r="B263" s="1"/>
      <c r="C263" s="1"/>
      <c r="D263" s="1"/>
      <c r="E263" s="1"/>
      <c r="F263" s="1"/>
      <c r="G263" s="1"/>
      <c r="H263" s="143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8" customHeight="1" x14ac:dyDescent="0.15">
      <c r="A264" s="1"/>
      <c r="B264" s="1"/>
      <c r="C264" s="1"/>
      <c r="D264" s="1"/>
      <c r="E264" s="1"/>
      <c r="F264" s="1"/>
      <c r="G264" s="1"/>
      <c r="H264" s="143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8" customHeight="1" x14ac:dyDescent="0.15">
      <c r="A265" s="1"/>
      <c r="B265" s="1"/>
      <c r="C265" s="1"/>
      <c r="D265" s="1"/>
      <c r="E265" s="1"/>
      <c r="F265" s="1"/>
      <c r="G265" s="1"/>
      <c r="H265" s="143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8" customHeight="1" x14ac:dyDescent="0.15">
      <c r="A266" s="1"/>
      <c r="B266" s="1"/>
      <c r="C266" s="1"/>
      <c r="D266" s="1"/>
      <c r="E266" s="1"/>
      <c r="F266" s="1"/>
      <c r="G266" s="1"/>
      <c r="H266" s="143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8" customHeight="1" x14ac:dyDescent="0.15">
      <c r="A267" s="1"/>
      <c r="B267" s="1"/>
      <c r="C267" s="1"/>
      <c r="D267" s="1"/>
      <c r="E267" s="1"/>
      <c r="F267" s="1"/>
      <c r="G267" s="1"/>
      <c r="H267" s="143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8" customHeight="1" x14ac:dyDescent="0.15">
      <c r="A268" s="1"/>
      <c r="B268" s="1"/>
      <c r="C268" s="1"/>
      <c r="D268" s="1"/>
      <c r="E268" s="1"/>
      <c r="F268" s="1"/>
      <c r="G268" s="1"/>
      <c r="H268" s="143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8" customHeight="1" x14ac:dyDescent="0.15">
      <c r="A269" s="1"/>
      <c r="B269" s="1"/>
      <c r="C269" s="1"/>
      <c r="D269" s="1"/>
      <c r="E269" s="1"/>
      <c r="F269" s="1"/>
      <c r="G269" s="1"/>
      <c r="H269" s="143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8" customHeight="1" x14ac:dyDescent="0.15">
      <c r="A270" s="1"/>
      <c r="B270" s="1"/>
      <c r="C270" s="1"/>
      <c r="D270" s="1"/>
      <c r="E270" s="1"/>
      <c r="F270" s="1"/>
      <c r="G270" s="1"/>
      <c r="H270" s="143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8" customHeight="1" x14ac:dyDescent="0.15">
      <c r="A271" s="1"/>
      <c r="B271" s="1"/>
      <c r="C271" s="1"/>
      <c r="D271" s="1"/>
      <c r="E271" s="1"/>
      <c r="F271" s="1"/>
      <c r="G271" s="1"/>
      <c r="H271" s="143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8" customHeight="1" x14ac:dyDescent="0.15">
      <c r="A272" s="1"/>
      <c r="B272" s="1"/>
      <c r="C272" s="1"/>
      <c r="D272" s="1"/>
      <c r="E272" s="1"/>
      <c r="F272" s="1"/>
      <c r="G272" s="1"/>
      <c r="H272" s="143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8" customHeight="1" x14ac:dyDescent="0.15">
      <c r="A273" s="1"/>
      <c r="B273" s="1"/>
      <c r="C273" s="1"/>
      <c r="D273" s="1"/>
      <c r="E273" s="1"/>
      <c r="F273" s="1"/>
      <c r="G273" s="1"/>
      <c r="H273" s="143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8" customHeight="1" x14ac:dyDescent="0.15">
      <c r="A274" s="1"/>
      <c r="B274" s="1"/>
      <c r="C274" s="1"/>
      <c r="D274" s="1"/>
      <c r="E274" s="1"/>
      <c r="F274" s="1"/>
      <c r="G274" s="1"/>
      <c r="H274" s="143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8" customHeight="1" x14ac:dyDescent="0.15">
      <c r="A275" s="1"/>
      <c r="B275" s="1"/>
      <c r="C275" s="1"/>
      <c r="D275" s="1"/>
      <c r="E275" s="1"/>
      <c r="F275" s="1"/>
      <c r="G275" s="1"/>
      <c r="H275" s="143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8" customHeight="1" x14ac:dyDescent="0.15">
      <c r="A276" s="1"/>
      <c r="B276" s="1"/>
      <c r="C276" s="1"/>
      <c r="D276" s="1"/>
      <c r="E276" s="1"/>
      <c r="F276" s="1"/>
      <c r="G276" s="1"/>
      <c r="H276" s="143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8" customHeight="1" x14ac:dyDescent="0.15">
      <c r="A277" s="1"/>
      <c r="B277" s="1"/>
      <c r="C277" s="1"/>
      <c r="D277" s="1"/>
      <c r="E277" s="1"/>
      <c r="F277" s="1"/>
      <c r="G277" s="1"/>
      <c r="H277" s="143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8" customHeight="1" x14ac:dyDescent="0.15">
      <c r="A278" s="1"/>
      <c r="B278" s="1"/>
      <c r="C278" s="1"/>
      <c r="D278" s="1"/>
      <c r="E278" s="1"/>
      <c r="F278" s="1"/>
      <c r="G278" s="1"/>
      <c r="H278" s="143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8" customHeight="1" x14ac:dyDescent="0.15">
      <c r="A279" s="1"/>
      <c r="B279" s="1"/>
      <c r="C279" s="1"/>
      <c r="D279" s="1"/>
      <c r="E279" s="1"/>
      <c r="F279" s="1"/>
      <c r="G279" s="1"/>
      <c r="H279" s="143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8" customHeight="1" x14ac:dyDescent="0.15">
      <c r="A280" s="1"/>
      <c r="B280" s="1"/>
      <c r="C280" s="1"/>
      <c r="D280" s="1"/>
      <c r="E280" s="1"/>
      <c r="F280" s="1"/>
      <c r="G280" s="1"/>
      <c r="H280" s="143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8" customHeight="1" x14ac:dyDescent="0.15">
      <c r="A281" s="1"/>
      <c r="B281" s="1"/>
      <c r="C281" s="1"/>
      <c r="D281" s="1"/>
      <c r="E281" s="1"/>
      <c r="F281" s="1"/>
      <c r="G281" s="1"/>
      <c r="H281" s="143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8" customHeight="1" x14ac:dyDescent="0.15">
      <c r="A282" s="1"/>
      <c r="B282" s="1"/>
      <c r="C282" s="1"/>
      <c r="D282" s="1"/>
      <c r="E282" s="1"/>
      <c r="F282" s="1"/>
      <c r="G282" s="1"/>
      <c r="H282" s="143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8" customHeight="1" x14ac:dyDescent="0.15">
      <c r="A283" s="1"/>
      <c r="B283" s="1"/>
      <c r="C283" s="1"/>
      <c r="D283" s="1"/>
      <c r="E283" s="1"/>
      <c r="F283" s="1"/>
      <c r="G283" s="1"/>
      <c r="H283" s="143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8" customHeight="1" x14ac:dyDescent="0.15">
      <c r="A284" s="1"/>
      <c r="B284" s="1"/>
      <c r="C284" s="1"/>
      <c r="D284" s="1"/>
      <c r="E284" s="1"/>
      <c r="F284" s="1"/>
      <c r="G284" s="1"/>
      <c r="H284" s="143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8" customHeight="1" x14ac:dyDescent="0.15">
      <c r="A285" s="1"/>
      <c r="B285" s="1"/>
      <c r="C285" s="1"/>
      <c r="D285" s="1"/>
      <c r="E285" s="1"/>
      <c r="F285" s="1"/>
      <c r="G285" s="1"/>
      <c r="H285" s="143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8" customHeight="1" x14ac:dyDescent="0.15">
      <c r="A286" s="1"/>
      <c r="B286" s="1"/>
      <c r="C286" s="1"/>
      <c r="D286" s="1"/>
      <c r="E286" s="1"/>
      <c r="F286" s="1"/>
      <c r="G286" s="1"/>
      <c r="H286" s="143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8" customHeight="1" x14ac:dyDescent="0.15">
      <c r="A287" s="1"/>
      <c r="B287" s="1"/>
      <c r="C287" s="1"/>
      <c r="D287" s="1"/>
      <c r="E287" s="1"/>
      <c r="F287" s="1"/>
      <c r="G287" s="1"/>
      <c r="H287" s="143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8" customHeight="1" x14ac:dyDescent="0.15">
      <c r="A288" s="1"/>
      <c r="B288" s="1"/>
      <c r="C288" s="1"/>
      <c r="D288" s="1"/>
      <c r="E288" s="1"/>
      <c r="F288" s="1"/>
      <c r="G288" s="1"/>
      <c r="H288" s="143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8" customHeight="1" x14ac:dyDescent="0.15">
      <c r="A289" s="1"/>
      <c r="B289" s="1"/>
      <c r="C289" s="1"/>
      <c r="D289" s="1"/>
      <c r="E289" s="1"/>
      <c r="F289" s="1"/>
      <c r="G289" s="1"/>
      <c r="H289" s="143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8" customHeight="1" x14ac:dyDescent="0.15">
      <c r="A290" s="1"/>
      <c r="B290" s="1"/>
      <c r="C290" s="1"/>
      <c r="D290" s="1"/>
      <c r="E290" s="1"/>
      <c r="F290" s="1"/>
      <c r="G290" s="1"/>
      <c r="H290" s="143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8" customHeight="1" x14ac:dyDescent="0.15">
      <c r="A291" s="1"/>
      <c r="B291" s="1"/>
      <c r="C291" s="1"/>
      <c r="D291" s="1"/>
      <c r="E291" s="1"/>
      <c r="F291" s="1"/>
      <c r="G291" s="1"/>
      <c r="H291" s="143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8" customHeight="1" x14ac:dyDescent="0.15">
      <c r="A292" s="1"/>
      <c r="B292" s="1"/>
      <c r="C292" s="1"/>
      <c r="D292" s="1"/>
      <c r="E292" s="1"/>
      <c r="F292" s="1"/>
      <c r="G292" s="1"/>
      <c r="H292" s="143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8" customHeight="1" x14ac:dyDescent="0.15">
      <c r="A293" s="1"/>
      <c r="B293" s="1"/>
      <c r="C293" s="1"/>
      <c r="D293" s="1"/>
      <c r="E293" s="1"/>
      <c r="F293" s="1"/>
      <c r="G293" s="1"/>
      <c r="H293" s="143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8" customHeight="1" x14ac:dyDescent="0.15">
      <c r="A294" s="1"/>
      <c r="B294" s="1"/>
      <c r="C294" s="1"/>
      <c r="D294" s="1"/>
      <c r="E294" s="1"/>
      <c r="F294" s="1"/>
      <c r="G294" s="1"/>
      <c r="H294" s="143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8" customHeight="1" x14ac:dyDescent="0.15">
      <c r="A295" s="1"/>
      <c r="B295" s="1"/>
      <c r="C295" s="1"/>
      <c r="D295" s="1"/>
      <c r="E295" s="1"/>
      <c r="F295" s="1"/>
      <c r="G295" s="1"/>
      <c r="H295" s="143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8" customHeight="1" x14ac:dyDescent="0.15">
      <c r="A296" s="1"/>
      <c r="B296" s="1"/>
      <c r="C296" s="1"/>
      <c r="D296" s="1"/>
      <c r="E296" s="1"/>
      <c r="F296" s="1"/>
      <c r="G296" s="1"/>
      <c r="H296" s="143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8" customHeight="1" x14ac:dyDescent="0.15">
      <c r="A297" s="1"/>
      <c r="B297" s="1"/>
      <c r="C297" s="1"/>
      <c r="D297" s="1"/>
      <c r="E297" s="1"/>
      <c r="F297" s="1"/>
      <c r="G297" s="1"/>
      <c r="H297" s="143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8" customHeight="1" x14ac:dyDescent="0.15">
      <c r="A298" s="1"/>
      <c r="B298" s="1"/>
      <c r="C298" s="1"/>
      <c r="D298" s="1"/>
      <c r="E298" s="1"/>
      <c r="F298" s="1"/>
      <c r="G298" s="1"/>
      <c r="H298" s="143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8" customHeight="1" x14ac:dyDescent="0.15">
      <c r="A299" s="1"/>
      <c r="B299" s="1"/>
      <c r="C299" s="1"/>
      <c r="D299" s="1"/>
      <c r="E299" s="1"/>
      <c r="F299" s="1"/>
      <c r="G299" s="1"/>
      <c r="H299" s="143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8" customHeight="1" x14ac:dyDescent="0.15">
      <c r="A300" s="1"/>
      <c r="B300" s="1"/>
      <c r="C300" s="1"/>
      <c r="D300" s="1"/>
      <c r="E300" s="1"/>
      <c r="F300" s="1"/>
      <c r="G300" s="1"/>
      <c r="H300" s="143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8" customHeight="1" x14ac:dyDescent="0.15">
      <c r="A301" s="1"/>
      <c r="B301" s="1"/>
      <c r="C301" s="1"/>
      <c r="D301" s="1"/>
      <c r="E301" s="1"/>
      <c r="F301" s="1"/>
      <c r="G301" s="1"/>
      <c r="H301" s="143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8" customHeight="1" x14ac:dyDescent="0.15">
      <c r="A302" s="1"/>
      <c r="B302" s="1"/>
      <c r="C302" s="1"/>
      <c r="D302" s="1"/>
      <c r="E302" s="1"/>
      <c r="F302" s="1"/>
      <c r="G302" s="1"/>
      <c r="H302" s="143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8" customHeight="1" x14ac:dyDescent="0.15">
      <c r="A303" s="1"/>
      <c r="B303" s="1"/>
      <c r="C303" s="1"/>
      <c r="D303" s="1"/>
      <c r="E303" s="1"/>
      <c r="F303" s="1"/>
      <c r="G303" s="1"/>
      <c r="H303" s="143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8" customHeight="1" x14ac:dyDescent="0.15">
      <c r="A304" s="1"/>
      <c r="B304" s="1"/>
      <c r="C304" s="1"/>
      <c r="D304" s="1"/>
      <c r="E304" s="1"/>
      <c r="F304" s="1"/>
      <c r="G304" s="1"/>
      <c r="H304" s="143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8" customHeight="1" x14ac:dyDescent="0.15">
      <c r="A305" s="1"/>
      <c r="B305" s="1"/>
      <c r="C305" s="1"/>
      <c r="D305" s="1"/>
      <c r="E305" s="1"/>
      <c r="F305" s="1"/>
      <c r="G305" s="1"/>
      <c r="H305" s="143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8" customHeight="1" x14ac:dyDescent="0.15">
      <c r="A306" s="1"/>
      <c r="B306" s="1"/>
      <c r="C306" s="1"/>
      <c r="D306" s="1"/>
      <c r="E306" s="1"/>
      <c r="F306" s="1"/>
      <c r="G306" s="1"/>
      <c r="H306" s="143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8" customHeight="1" x14ac:dyDescent="0.15">
      <c r="A307" s="1"/>
      <c r="B307" s="1"/>
      <c r="C307" s="1"/>
      <c r="D307" s="1"/>
      <c r="E307" s="1"/>
      <c r="F307" s="1"/>
      <c r="G307" s="1"/>
      <c r="H307" s="143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8" customHeight="1" x14ac:dyDescent="0.15">
      <c r="A308" s="1"/>
      <c r="B308" s="1"/>
      <c r="C308" s="1"/>
      <c r="D308" s="1"/>
      <c r="E308" s="1"/>
      <c r="F308" s="1"/>
      <c r="G308" s="1"/>
      <c r="H308" s="143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8" customHeight="1" x14ac:dyDescent="0.15">
      <c r="A309" s="1"/>
      <c r="B309" s="1"/>
      <c r="C309" s="1"/>
      <c r="D309" s="1"/>
      <c r="E309" s="1"/>
      <c r="F309" s="1"/>
      <c r="G309" s="1"/>
      <c r="H309" s="143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8" customHeight="1" x14ac:dyDescent="0.15">
      <c r="A310" s="1"/>
      <c r="B310" s="1"/>
      <c r="C310" s="1"/>
      <c r="D310" s="1"/>
      <c r="E310" s="1"/>
      <c r="F310" s="1"/>
      <c r="G310" s="1"/>
      <c r="H310" s="143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8" customHeight="1" x14ac:dyDescent="0.15">
      <c r="A311" s="1"/>
      <c r="B311" s="1"/>
      <c r="C311" s="1"/>
      <c r="D311" s="1"/>
      <c r="E311" s="1"/>
      <c r="F311" s="1"/>
      <c r="G311" s="1"/>
      <c r="H311" s="143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8" customHeight="1" x14ac:dyDescent="0.15">
      <c r="A312" s="1"/>
      <c r="B312" s="1"/>
      <c r="C312" s="1"/>
      <c r="D312" s="1"/>
      <c r="E312" s="1"/>
      <c r="F312" s="1"/>
      <c r="G312" s="1"/>
      <c r="H312" s="143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8" customHeight="1" x14ac:dyDescent="0.15">
      <c r="A313" s="1"/>
      <c r="B313" s="1"/>
      <c r="C313" s="1"/>
      <c r="D313" s="1"/>
      <c r="E313" s="1"/>
      <c r="F313" s="1"/>
      <c r="G313" s="1"/>
      <c r="H313" s="143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8" customHeight="1" x14ac:dyDescent="0.15">
      <c r="A314" s="1"/>
      <c r="B314" s="1"/>
      <c r="C314" s="1"/>
      <c r="D314" s="1"/>
      <c r="E314" s="1"/>
      <c r="F314" s="1"/>
      <c r="G314" s="1"/>
      <c r="H314" s="143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8" customHeight="1" x14ac:dyDescent="0.15">
      <c r="A315" s="1"/>
      <c r="B315" s="1"/>
      <c r="C315" s="1"/>
      <c r="D315" s="1"/>
      <c r="E315" s="1"/>
      <c r="F315" s="1"/>
      <c r="G315" s="1"/>
      <c r="H315" s="143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8" customHeight="1" x14ac:dyDescent="0.15">
      <c r="A316" s="1"/>
      <c r="B316" s="1"/>
      <c r="C316" s="1"/>
      <c r="D316" s="1"/>
      <c r="E316" s="1"/>
      <c r="F316" s="1"/>
      <c r="G316" s="1"/>
      <c r="H316" s="143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8" customHeight="1" x14ac:dyDescent="0.15">
      <c r="A317" s="1"/>
      <c r="B317" s="1"/>
      <c r="C317" s="1"/>
      <c r="D317" s="1"/>
      <c r="E317" s="1"/>
      <c r="F317" s="1"/>
      <c r="G317" s="1"/>
      <c r="H317" s="143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8" customHeight="1" x14ac:dyDescent="0.15">
      <c r="A318" s="1"/>
      <c r="B318" s="1"/>
      <c r="C318" s="1"/>
      <c r="D318" s="1"/>
      <c r="E318" s="1"/>
      <c r="F318" s="1"/>
      <c r="G318" s="1"/>
      <c r="H318" s="143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8" customHeight="1" x14ac:dyDescent="0.15">
      <c r="A319" s="1"/>
      <c r="B319" s="1"/>
      <c r="C319" s="1"/>
      <c r="D319" s="1"/>
      <c r="E319" s="1"/>
      <c r="F319" s="1"/>
      <c r="G319" s="1"/>
      <c r="H319" s="143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8" customHeight="1" x14ac:dyDescent="0.15">
      <c r="A320" s="1"/>
      <c r="B320" s="1"/>
      <c r="C320" s="1"/>
      <c r="D320" s="1"/>
      <c r="E320" s="1"/>
      <c r="F320" s="1"/>
      <c r="G320" s="1"/>
      <c r="H320" s="143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8" customHeight="1" x14ac:dyDescent="0.15">
      <c r="A321" s="1"/>
      <c r="B321" s="1"/>
      <c r="C321" s="1"/>
      <c r="D321" s="1"/>
      <c r="E321" s="1"/>
      <c r="F321" s="1"/>
      <c r="G321" s="1"/>
      <c r="H321" s="143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8" customHeight="1" x14ac:dyDescent="0.15">
      <c r="A322" s="1"/>
      <c r="B322" s="1"/>
      <c r="C322" s="1"/>
      <c r="D322" s="1"/>
      <c r="E322" s="1"/>
      <c r="F322" s="1"/>
      <c r="G322" s="1"/>
      <c r="H322" s="143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8" customHeight="1" x14ac:dyDescent="0.15">
      <c r="A323" s="1"/>
      <c r="B323" s="1"/>
      <c r="C323" s="1"/>
      <c r="D323" s="1"/>
      <c r="E323" s="1"/>
      <c r="F323" s="1"/>
      <c r="G323" s="1"/>
      <c r="H323" s="143"/>
    </row>
    <row r="324" spans="1:18" ht="18" customHeight="1" x14ac:dyDescent="0.15">
      <c r="A324" s="1"/>
      <c r="B324" s="1"/>
      <c r="C324" s="1"/>
      <c r="D324" s="1"/>
      <c r="E324" s="1"/>
      <c r="F324" s="1"/>
      <c r="G324" s="1"/>
      <c r="H324" s="143"/>
    </row>
    <row r="325" spans="1:18" ht="18" customHeight="1" x14ac:dyDescent="0.15">
      <c r="A325" s="1"/>
      <c r="B325" s="1"/>
      <c r="C325" s="1"/>
      <c r="D325" s="1"/>
      <c r="E325" s="1"/>
      <c r="F325" s="1"/>
      <c r="G325" s="1"/>
      <c r="H325" s="143"/>
    </row>
    <row r="326" spans="1:18" ht="18" customHeight="1" x14ac:dyDescent="0.15">
      <c r="A326" s="1"/>
      <c r="B326" s="1"/>
      <c r="C326" s="1"/>
      <c r="D326" s="1"/>
      <c r="E326" s="1"/>
      <c r="F326" s="1"/>
      <c r="G326" s="1"/>
      <c r="H326" s="143"/>
    </row>
    <row r="327" spans="1:18" ht="18" customHeight="1" x14ac:dyDescent="0.15">
      <c r="A327" s="1"/>
      <c r="B327" s="1"/>
      <c r="C327" s="1"/>
      <c r="D327" s="1"/>
      <c r="E327" s="1"/>
      <c r="F327" s="1"/>
      <c r="G327" s="1"/>
      <c r="H327" s="143"/>
    </row>
    <row r="328" spans="1:18" ht="18" customHeight="1" x14ac:dyDescent="0.15">
      <c r="A328" s="1"/>
      <c r="B328" s="1"/>
      <c r="C328" s="1"/>
      <c r="D328" s="1"/>
      <c r="E328" s="1"/>
      <c r="F328" s="1"/>
      <c r="G328" s="1"/>
      <c r="H328" s="143"/>
    </row>
    <row r="329" spans="1:18" ht="18" customHeight="1" x14ac:dyDescent="0.15">
      <c r="A329" s="1"/>
      <c r="B329" s="1"/>
      <c r="C329" s="1"/>
      <c r="D329" s="1"/>
      <c r="E329" s="1"/>
      <c r="F329" s="1"/>
      <c r="G329" s="1"/>
      <c r="H329" s="143"/>
    </row>
    <row r="330" spans="1:18" ht="18" customHeight="1" x14ac:dyDescent="0.15">
      <c r="A330" s="1"/>
      <c r="B330" s="1"/>
      <c r="C330" s="1"/>
      <c r="D330" s="1"/>
      <c r="E330" s="1"/>
      <c r="F330" s="1"/>
      <c r="G330" s="1"/>
      <c r="H330" s="143"/>
    </row>
    <row r="331" spans="1:18" ht="18" customHeight="1" x14ac:dyDescent="0.15">
      <c r="A331" s="1"/>
      <c r="B331" s="1"/>
      <c r="C331" s="1"/>
      <c r="D331" s="1"/>
      <c r="E331" s="1"/>
      <c r="F331" s="1"/>
      <c r="G331" s="1"/>
      <c r="H331" s="143"/>
    </row>
    <row r="332" spans="1:18" ht="18" customHeight="1" x14ac:dyDescent="0.15">
      <c r="A332" s="1"/>
      <c r="B332" s="1"/>
      <c r="C332" s="1"/>
      <c r="D332" s="1"/>
      <c r="E332" s="1"/>
      <c r="F332" s="1"/>
      <c r="G332" s="1"/>
      <c r="H332" s="143"/>
    </row>
    <row r="333" spans="1:18" ht="18" customHeight="1" x14ac:dyDescent="0.15">
      <c r="A333" s="1"/>
      <c r="B333" s="1"/>
      <c r="C333" s="1"/>
      <c r="D333" s="1"/>
      <c r="E333" s="1"/>
      <c r="F333" s="1"/>
      <c r="G333" s="1"/>
      <c r="H333" s="143"/>
    </row>
    <row r="334" spans="1:18" ht="18" customHeight="1" x14ac:dyDescent="0.15">
      <c r="A334" s="1"/>
      <c r="B334" s="1"/>
      <c r="C334" s="1"/>
      <c r="D334" s="1"/>
      <c r="E334" s="1"/>
      <c r="F334" s="1"/>
      <c r="G334" s="1"/>
      <c r="H334" s="143"/>
    </row>
    <row r="335" spans="1:18" ht="18" customHeight="1" x14ac:dyDescent="0.15">
      <c r="A335" s="1"/>
      <c r="B335" s="1"/>
      <c r="C335" s="1"/>
      <c r="D335" s="1"/>
      <c r="E335" s="1"/>
      <c r="F335" s="1"/>
      <c r="G335" s="1"/>
      <c r="H335" s="143"/>
    </row>
    <row r="336" spans="1:18" ht="18" customHeight="1" x14ac:dyDescent="0.15">
      <c r="A336" s="1"/>
      <c r="B336" s="1"/>
      <c r="C336" s="1"/>
      <c r="D336" s="1"/>
      <c r="E336" s="1"/>
      <c r="F336" s="1"/>
      <c r="G336" s="1"/>
      <c r="H336" s="143"/>
    </row>
    <row r="337" spans="1:8" ht="18" customHeight="1" x14ac:dyDescent="0.15">
      <c r="A337" s="1"/>
      <c r="B337" s="1"/>
      <c r="C337" s="1"/>
      <c r="D337" s="1"/>
      <c r="E337" s="1"/>
      <c r="F337" s="1"/>
      <c r="G337" s="1"/>
      <c r="H337" s="143"/>
    </row>
    <row r="338" spans="1:8" ht="18" customHeight="1" x14ac:dyDescent="0.15">
      <c r="A338" s="1"/>
      <c r="B338" s="1"/>
      <c r="C338" s="1"/>
      <c r="D338" s="1"/>
      <c r="E338" s="1"/>
      <c r="F338" s="1"/>
      <c r="G338" s="1"/>
      <c r="H338" s="143"/>
    </row>
    <row r="339" spans="1:8" ht="18" customHeight="1" x14ac:dyDescent="0.15">
      <c r="A339" s="1"/>
      <c r="B339" s="1"/>
      <c r="C339" s="1"/>
      <c r="D339" s="1"/>
      <c r="E339" s="1"/>
      <c r="F339" s="1"/>
      <c r="G339" s="1"/>
      <c r="H339" s="143"/>
    </row>
    <row r="340" spans="1:8" ht="18" customHeight="1" x14ac:dyDescent="0.15">
      <c r="A340" s="1"/>
      <c r="B340" s="1"/>
      <c r="C340" s="1"/>
      <c r="D340" s="1"/>
      <c r="E340" s="1"/>
      <c r="F340" s="1"/>
      <c r="G340" s="1"/>
      <c r="H340" s="143"/>
    </row>
    <row r="341" spans="1:8" ht="18" customHeight="1" x14ac:dyDescent="0.15">
      <c r="A341" s="1"/>
      <c r="B341" s="1"/>
      <c r="C341" s="1"/>
      <c r="D341" s="1"/>
      <c r="E341" s="1"/>
      <c r="F341" s="1"/>
      <c r="G341" s="1"/>
      <c r="H341" s="143"/>
    </row>
    <row r="342" spans="1:8" ht="18" customHeight="1" x14ac:dyDescent="0.15">
      <c r="A342" s="1"/>
      <c r="B342" s="1"/>
      <c r="C342" s="1"/>
      <c r="D342" s="1"/>
      <c r="E342" s="1"/>
      <c r="F342" s="1"/>
      <c r="G342" s="1"/>
      <c r="H342" s="143"/>
    </row>
    <row r="343" spans="1:8" ht="18" customHeight="1" x14ac:dyDescent="0.15">
      <c r="A343" s="1"/>
      <c r="B343" s="1"/>
      <c r="C343" s="1"/>
      <c r="D343" s="1"/>
      <c r="E343" s="1"/>
      <c r="F343" s="1"/>
      <c r="G343" s="1"/>
      <c r="H343" s="143"/>
    </row>
    <row r="344" spans="1:8" ht="18" customHeight="1" x14ac:dyDescent="0.15">
      <c r="A344" s="1"/>
      <c r="B344" s="1"/>
      <c r="C344" s="1"/>
      <c r="D344" s="1"/>
      <c r="E344" s="1"/>
      <c r="F344" s="1"/>
      <c r="G344" s="1"/>
      <c r="H344" s="143"/>
    </row>
    <row r="345" spans="1:8" ht="18" customHeight="1" x14ac:dyDescent="0.15">
      <c r="A345" s="1"/>
      <c r="B345" s="1"/>
      <c r="C345" s="1"/>
      <c r="D345" s="1"/>
      <c r="E345" s="1"/>
      <c r="F345" s="1"/>
      <c r="G345" s="1"/>
      <c r="H345" s="143"/>
    </row>
    <row r="346" spans="1:8" ht="18" customHeight="1" x14ac:dyDescent="0.15">
      <c r="A346" s="1"/>
      <c r="B346" s="1"/>
      <c r="C346" s="1"/>
      <c r="D346" s="1"/>
      <c r="E346" s="1"/>
      <c r="F346" s="1"/>
      <c r="G346" s="1"/>
      <c r="H346" s="143"/>
    </row>
    <row r="347" spans="1:8" ht="18" customHeight="1" x14ac:dyDescent="0.15">
      <c r="A347" s="1"/>
      <c r="B347" s="1"/>
      <c r="C347" s="1"/>
      <c r="D347" s="1"/>
      <c r="E347" s="1"/>
      <c r="F347" s="1"/>
      <c r="G347" s="1"/>
      <c r="H347" s="143"/>
    </row>
    <row r="348" spans="1:8" ht="18" customHeight="1" x14ac:dyDescent="0.15">
      <c r="A348" s="1"/>
      <c r="B348" s="1"/>
      <c r="C348" s="1"/>
      <c r="D348" s="1"/>
      <c r="E348" s="1"/>
      <c r="F348" s="1"/>
      <c r="G348" s="1"/>
      <c r="H348" s="143"/>
    </row>
    <row r="349" spans="1:8" ht="18" customHeight="1" x14ac:dyDescent="0.15">
      <c r="A349" s="1"/>
      <c r="B349" s="1"/>
      <c r="C349" s="1"/>
      <c r="D349" s="1"/>
      <c r="E349" s="1"/>
      <c r="F349" s="1"/>
      <c r="G349" s="1"/>
      <c r="H349" s="143"/>
    </row>
    <row r="350" spans="1:8" ht="18" customHeight="1" x14ac:dyDescent="0.15">
      <c r="A350" s="1"/>
      <c r="B350" s="1"/>
      <c r="C350" s="1"/>
      <c r="D350" s="1"/>
      <c r="E350" s="1"/>
      <c r="F350" s="1"/>
      <c r="G350" s="1"/>
      <c r="H350" s="143"/>
    </row>
    <row r="351" spans="1:8" ht="18" customHeight="1" x14ac:dyDescent="0.15">
      <c r="A351" s="1"/>
      <c r="B351" s="1"/>
      <c r="C351" s="1"/>
      <c r="D351" s="1"/>
      <c r="E351" s="1"/>
      <c r="F351" s="1"/>
      <c r="G351" s="1"/>
      <c r="H351" s="143"/>
    </row>
    <row r="352" spans="1:8" ht="18" customHeight="1" x14ac:dyDescent="0.15">
      <c r="A352" s="1"/>
      <c r="B352" s="1"/>
      <c r="C352" s="1"/>
      <c r="D352" s="1"/>
      <c r="E352" s="1"/>
      <c r="F352" s="1"/>
      <c r="G352" s="1"/>
      <c r="H352" s="143"/>
    </row>
    <row r="353" spans="1:8" ht="18" customHeight="1" x14ac:dyDescent="0.15">
      <c r="A353" s="1"/>
      <c r="B353" s="1"/>
      <c r="C353" s="1"/>
      <c r="D353" s="1"/>
      <c r="E353" s="1"/>
      <c r="F353" s="1"/>
      <c r="G353" s="1"/>
      <c r="H353" s="143"/>
    </row>
    <row r="354" spans="1:8" ht="18" customHeight="1" x14ac:dyDescent="0.15">
      <c r="A354" s="1"/>
      <c r="B354" s="1"/>
      <c r="C354" s="1"/>
      <c r="D354" s="1"/>
      <c r="E354" s="1"/>
      <c r="F354" s="1"/>
      <c r="G354" s="1"/>
      <c r="H354" s="143"/>
    </row>
    <row r="355" spans="1:8" ht="18" customHeight="1" x14ac:dyDescent="0.15">
      <c r="A355" s="1"/>
      <c r="B355" s="1"/>
      <c r="C355" s="1"/>
      <c r="D355" s="1"/>
      <c r="E355" s="1"/>
      <c r="F355" s="1"/>
      <c r="G355" s="1"/>
      <c r="H355" s="143"/>
    </row>
    <row r="356" spans="1:8" ht="18" customHeight="1" x14ac:dyDescent="0.15">
      <c r="A356" s="1"/>
      <c r="B356" s="1"/>
      <c r="C356" s="1"/>
      <c r="D356" s="1"/>
      <c r="E356" s="1"/>
      <c r="F356" s="1"/>
      <c r="G356" s="1"/>
      <c r="H356" s="143"/>
    </row>
    <row r="357" spans="1:8" ht="18" customHeight="1" x14ac:dyDescent="0.15">
      <c r="A357" s="1"/>
      <c r="B357" s="1"/>
      <c r="C357" s="1"/>
      <c r="D357" s="1"/>
      <c r="E357" s="1"/>
      <c r="F357" s="1"/>
      <c r="G357" s="1"/>
      <c r="H357" s="143"/>
    </row>
    <row r="358" spans="1:8" ht="18" customHeight="1" x14ac:dyDescent="0.15">
      <c r="A358" s="1"/>
      <c r="B358" s="1"/>
      <c r="C358" s="1"/>
      <c r="D358" s="1"/>
      <c r="E358" s="1"/>
      <c r="F358" s="1"/>
      <c r="G358" s="1"/>
      <c r="H358" s="143"/>
    </row>
    <row r="359" spans="1:8" ht="18" customHeight="1" x14ac:dyDescent="0.15">
      <c r="A359" s="1"/>
      <c r="B359" s="1"/>
      <c r="C359" s="1"/>
      <c r="D359" s="1"/>
      <c r="E359" s="1"/>
      <c r="F359" s="1"/>
      <c r="G359" s="1"/>
      <c r="H359" s="143"/>
    </row>
    <row r="360" spans="1:8" ht="18" customHeight="1" x14ac:dyDescent="0.15">
      <c r="A360" s="1"/>
      <c r="B360" s="1"/>
      <c r="C360" s="1"/>
      <c r="D360" s="1"/>
      <c r="E360" s="1"/>
      <c r="F360" s="1"/>
      <c r="G360" s="1"/>
      <c r="H360" s="143"/>
    </row>
    <row r="361" spans="1:8" ht="18" customHeight="1" x14ac:dyDescent="0.15">
      <c r="A361" s="1"/>
      <c r="B361" s="1"/>
      <c r="C361" s="1"/>
      <c r="D361" s="1"/>
      <c r="E361" s="1"/>
      <c r="F361" s="1"/>
      <c r="G361" s="1"/>
      <c r="H361" s="143"/>
    </row>
    <row r="362" spans="1:8" ht="18" customHeight="1" x14ac:dyDescent="0.15">
      <c r="A362" s="1"/>
      <c r="B362" s="1"/>
      <c r="C362" s="1"/>
      <c r="D362" s="1"/>
      <c r="E362" s="1"/>
      <c r="F362" s="1"/>
      <c r="G362" s="1"/>
      <c r="H362" s="143"/>
    </row>
    <row r="363" spans="1:8" ht="18" customHeight="1" x14ac:dyDescent="0.15">
      <c r="A363" s="1"/>
      <c r="B363" s="1"/>
      <c r="C363" s="1"/>
      <c r="D363" s="1"/>
      <c r="E363" s="1"/>
      <c r="F363" s="1"/>
      <c r="G363" s="1"/>
      <c r="H363" s="143"/>
    </row>
    <row r="364" spans="1:8" ht="18" customHeight="1" x14ac:dyDescent="0.15">
      <c r="A364" s="1"/>
      <c r="B364" s="1"/>
      <c r="C364" s="1"/>
      <c r="D364" s="1"/>
      <c r="E364" s="1"/>
      <c r="F364" s="1"/>
      <c r="G364" s="1"/>
      <c r="H364" s="143"/>
    </row>
    <row r="365" spans="1:8" ht="18" customHeight="1" x14ac:dyDescent="0.15">
      <c r="A365" s="1"/>
      <c r="B365" s="1"/>
      <c r="C365" s="1"/>
      <c r="D365" s="1"/>
      <c r="E365" s="1"/>
      <c r="F365" s="1"/>
      <c r="G365" s="1"/>
      <c r="H365" s="143"/>
    </row>
    <row r="366" spans="1:8" ht="18" customHeight="1" x14ac:dyDescent="0.15">
      <c r="A366" s="1"/>
      <c r="B366" s="1"/>
      <c r="C366" s="1"/>
      <c r="D366" s="1"/>
      <c r="E366" s="1"/>
      <c r="F366" s="1"/>
      <c r="G366" s="1"/>
      <c r="H366" s="143"/>
    </row>
    <row r="367" spans="1:8" ht="18" customHeight="1" x14ac:dyDescent="0.15">
      <c r="A367" s="1"/>
      <c r="B367" s="1"/>
      <c r="C367" s="1"/>
      <c r="D367" s="1"/>
      <c r="E367" s="1"/>
      <c r="F367" s="1"/>
      <c r="G367" s="1"/>
      <c r="H367" s="143"/>
    </row>
    <row r="368" spans="1:8" ht="18" customHeight="1" x14ac:dyDescent="0.15">
      <c r="A368" s="1"/>
      <c r="B368" s="1"/>
      <c r="C368" s="1"/>
      <c r="D368" s="1"/>
      <c r="E368" s="1"/>
      <c r="F368" s="1"/>
      <c r="G368" s="1"/>
      <c r="H368" s="143"/>
    </row>
    <row r="369" spans="1:8" ht="18" customHeight="1" x14ac:dyDescent="0.15">
      <c r="A369" s="1"/>
      <c r="B369" s="1"/>
      <c r="C369" s="1"/>
      <c r="D369" s="1"/>
      <c r="E369" s="1"/>
      <c r="F369" s="1"/>
      <c r="G369" s="1"/>
      <c r="H369" s="143"/>
    </row>
    <row r="370" spans="1:8" ht="18" customHeight="1" x14ac:dyDescent="0.15">
      <c r="A370" s="1"/>
      <c r="B370" s="1"/>
      <c r="C370" s="1"/>
      <c r="D370" s="1"/>
      <c r="E370" s="1"/>
      <c r="F370" s="1"/>
      <c r="G370" s="1"/>
      <c r="H370" s="143"/>
    </row>
    <row r="371" spans="1:8" ht="18" customHeight="1" x14ac:dyDescent="0.15">
      <c r="A371" s="1"/>
      <c r="B371" s="1"/>
      <c r="C371" s="1"/>
      <c r="D371" s="1"/>
      <c r="E371" s="1"/>
      <c r="F371" s="1"/>
      <c r="G371" s="1"/>
      <c r="H371" s="143"/>
    </row>
    <row r="372" spans="1:8" ht="18" customHeight="1" x14ac:dyDescent="0.15">
      <c r="A372" s="1"/>
      <c r="B372" s="1"/>
      <c r="C372" s="1"/>
      <c r="D372" s="1"/>
      <c r="E372" s="1"/>
      <c r="F372" s="1"/>
      <c r="G372" s="1"/>
      <c r="H372" s="143"/>
    </row>
    <row r="373" spans="1:8" ht="18" customHeight="1" x14ac:dyDescent="0.15">
      <c r="A373" s="1"/>
      <c r="B373" s="1"/>
      <c r="C373" s="1"/>
      <c r="D373" s="1"/>
      <c r="E373" s="1"/>
      <c r="F373" s="1"/>
      <c r="G373" s="1"/>
      <c r="H373" s="143"/>
    </row>
    <row r="374" spans="1:8" ht="18" customHeight="1" x14ac:dyDescent="0.15">
      <c r="A374" s="1"/>
      <c r="B374" s="1"/>
      <c r="C374" s="1"/>
      <c r="D374" s="1"/>
      <c r="E374" s="1"/>
      <c r="F374" s="1"/>
      <c r="G374" s="1"/>
      <c r="H374" s="143"/>
    </row>
    <row r="375" spans="1:8" ht="18" customHeight="1" x14ac:dyDescent="0.15">
      <c r="A375" s="1"/>
      <c r="B375" s="1"/>
      <c r="C375" s="1"/>
      <c r="D375" s="1"/>
      <c r="E375" s="1"/>
      <c r="F375" s="1"/>
      <c r="G375" s="1"/>
      <c r="H375" s="143"/>
    </row>
    <row r="376" spans="1:8" ht="18" customHeight="1" x14ac:dyDescent="0.15">
      <c r="A376" s="1"/>
      <c r="B376" s="1"/>
      <c r="C376" s="1"/>
      <c r="D376" s="1"/>
      <c r="E376" s="1"/>
      <c r="F376" s="1"/>
      <c r="G376" s="1"/>
      <c r="H376" s="143"/>
    </row>
    <row r="377" spans="1:8" ht="18" customHeight="1" x14ac:dyDescent="0.15">
      <c r="A377" s="1"/>
      <c r="B377" s="1"/>
      <c r="C377" s="1"/>
      <c r="D377" s="1"/>
      <c r="E377" s="1"/>
      <c r="F377" s="1"/>
      <c r="G377" s="1"/>
      <c r="H377" s="143"/>
    </row>
    <row r="378" spans="1:8" ht="18" customHeight="1" x14ac:dyDescent="0.15">
      <c r="A378" s="1"/>
      <c r="B378" s="1"/>
      <c r="C378" s="1"/>
      <c r="D378" s="1"/>
      <c r="E378" s="1"/>
      <c r="F378" s="1"/>
      <c r="G378" s="1"/>
      <c r="H378" s="143"/>
    </row>
    <row r="379" spans="1:8" ht="18" customHeight="1" x14ac:dyDescent="0.15">
      <c r="A379" s="1"/>
      <c r="B379" s="1"/>
      <c r="C379" s="1"/>
      <c r="D379" s="1"/>
      <c r="E379" s="1"/>
      <c r="F379" s="1"/>
      <c r="G379" s="1"/>
      <c r="H379" s="143"/>
    </row>
    <row r="380" spans="1:8" ht="18" customHeight="1" x14ac:dyDescent="0.15">
      <c r="A380" s="1"/>
      <c r="B380" s="1"/>
      <c r="C380" s="1"/>
      <c r="D380" s="1"/>
      <c r="E380" s="1"/>
      <c r="F380" s="1"/>
      <c r="G380" s="1"/>
      <c r="H380" s="143"/>
    </row>
    <row r="381" spans="1:8" ht="18" customHeight="1" x14ac:dyDescent="0.15">
      <c r="A381" s="1"/>
      <c r="B381" s="1"/>
      <c r="C381" s="1"/>
      <c r="D381" s="1"/>
      <c r="E381" s="1"/>
      <c r="F381" s="1"/>
      <c r="G381" s="1"/>
      <c r="H381" s="143"/>
    </row>
    <row r="382" spans="1:8" ht="18" customHeight="1" x14ac:dyDescent="0.15">
      <c r="A382" s="1"/>
      <c r="B382" s="1"/>
      <c r="C382" s="1"/>
      <c r="D382" s="1"/>
      <c r="E382" s="1"/>
      <c r="F382" s="1"/>
      <c r="G382" s="1"/>
      <c r="H382" s="143"/>
    </row>
    <row r="383" spans="1:8" ht="18" customHeight="1" x14ac:dyDescent="0.15">
      <c r="A383" s="1"/>
      <c r="B383" s="1"/>
      <c r="C383" s="1"/>
      <c r="D383" s="1"/>
      <c r="E383" s="1"/>
      <c r="F383" s="1"/>
      <c r="G383" s="1"/>
      <c r="H383" s="143"/>
    </row>
    <row r="384" spans="1:8" ht="18" customHeight="1" x14ac:dyDescent="0.15">
      <c r="A384" s="1"/>
      <c r="B384" s="1"/>
      <c r="C384" s="1"/>
      <c r="D384" s="1"/>
      <c r="E384" s="1"/>
      <c r="F384" s="1"/>
      <c r="G384" s="1"/>
      <c r="H384" s="143"/>
    </row>
    <row r="385" spans="1:8" ht="18" customHeight="1" x14ac:dyDescent="0.15">
      <c r="A385" s="1"/>
      <c r="B385" s="1"/>
      <c r="C385" s="1"/>
      <c r="D385" s="1"/>
      <c r="E385" s="1"/>
      <c r="F385" s="1"/>
      <c r="G385" s="1"/>
      <c r="H385" s="143"/>
    </row>
    <row r="386" spans="1:8" ht="18" customHeight="1" x14ac:dyDescent="0.15">
      <c r="A386" s="1"/>
      <c r="B386" s="1"/>
      <c r="C386" s="1"/>
      <c r="D386" s="1"/>
      <c r="E386" s="1"/>
      <c r="F386" s="1"/>
      <c r="G386" s="1"/>
      <c r="H386" s="143"/>
    </row>
    <row r="387" spans="1:8" ht="18" customHeight="1" x14ac:dyDescent="0.15">
      <c r="A387" s="1"/>
      <c r="B387" s="1"/>
      <c r="C387" s="1"/>
      <c r="D387" s="1"/>
      <c r="E387" s="1"/>
      <c r="F387" s="1"/>
      <c r="G387" s="1"/>
      <c r="H387" s="143"/>
    </row>
    <row r="388" spans="1:8" ht="18" customHeight="1" x14ac:dyDescent="0.15">
      <c r="A388" s="1"/>
      <c r="B388" s="1"/>
      <c r="C388" s="1"/>
      <c r="D388" s="1"/>
      <c r="E388" s="1"/>
      <c r="F388" s="1"/>
      <c r="G388" s="1"/>
      <c r="H388" s="143"/>
    </row>
    <row r="389" spans="1:8" ht="18" customHeight="1" x14ac:dyDescent="0.15">
      <c r="A389" s="1"/>
      <c r="B389" s="1"/>
      <c r="C389" s="1"/>
      <c r="D389" s="1"/>
      <c r="E389" s="1"/>
      <c r="F389" s="1"/>
      <c r="G389" s="1"/>
      <c r="H389" s="143"/>
    </row>
    <row r="390" spans="1:8" ht="18" customHeight="1" x14ac:dyDescent="0.15">
      <c r="A390" s="1"/>
      <c r="B390" s="1"/>
      <c r="C390" s="1"/>
      <c r="D390" s="1"/>
      <c r="E390" s="1"/>
      <c r="F390" s="1"/>
      <c r="G390" s="1"/>
      <c r="H390" s="143"/>
    </row>
    <row r="391" spans="1:8" ht="18" customHeight="1" x14ac:dyDescent="0.15">
      <c r="A391" s="1"/>
      <c r="B391" s="1"/>
      <c r="C391" s="1"/>
      <c r="D391" s="1"/>
      <c r="E391" s="1"/>
      <c r="F391" s="1"/>
      <c r="G391" s="1"/>
      <c r="H391" s="143"/>
    </row>
    <row r="392" spans="1:8" ht="18" customHeight="1" x14ac:dyDescent="0.15">
      <c r="A392" s="1"/>
      <c r="B392" s="1"/>
      <c r="C392" s="1"/>
      <c r="D392" s="1"/>
      <c r="E392" s="1"/>
      <c r="F392" s="1"/>
      <c r="G392" s="1"/>
      <c r="H392" s="143"/>
    </row>
    <row r="393" spans="1:8" ht="18" customHeight="1" x14ac:dyDescent="0.15">
      <c r="A393" s="1"/>
      <c r="B393" s="1"/>
      <c r="C393" s="1"/>
      <c r="D393" s="1"/>
      <c r="E393" s="1"/>
      <c r="F393" s="1"/>
      <c r="G393" s="1"/>
      <c r="H393" s="143"/>
    </row>
    <row r="394" spans="1:8" ht="18" customHeight="1" x14ac:dyDescent="0.15">
      <c r="A394" s="1"/>
      <c r="B394" s="1"/>
      <c r="C394" s="1"/>
      <c r="D394" s="1"/>
      <c r="E394" s="1"/>
      <c r="F394" s="1"/>
      <c r="G394" s="1"/>
      <c r="H394" s="143"/>
    </row>
    <row r="395" spans="1:8" ht="18" customHeight="1" x14ac:dyDescent="0.15">
      <c r="A395" s="1"/>
    </row>
    <row r="396" spans="1:8" ht="18" customHeight="1" x14ac:dyDescent="0.15">
      <c r="A396" s="1"/>
    </row>
    <row r="397" spans="1:8" ht="18" customHeight="1" x14ac:dyDescent="0.15">
      <c r="A397" s="1"/>
    </row>
    <row r="398" spans="1:8" ht="18" customHeight="1" x14ac:dyDescent="0.15">
      <c r="A398" s="1"/>
    </row>
    <row r="399" spans="1:8" ht="18" customHeight="1" x14ac:dyDescent="0.15">
      <c r="A399" s="1"/>
    </row>
    <row r="400" spans="1:8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</sheetData>
  <sheetProtection algorithmName="SHA-512" hashValue="fC6I5I15/H7XqR9cpfDflZ+wh+3RHa7DWo+ojo4mY0BDo11SyQ8PRtyhJo7htsG8ijgSPJ6MMaKkSA00kq+qtA==" saltValue="tBoUzb7dL6COBMAjbycaBw==" spinCount="100000" sheet="1" objects="1" scenarios="1"/>
  <mergeCells count="98">
    <mergeCell ref="B156:C156"/>
    <mergeCell ref="B157:C157"/>
    <mergeCell ref="I157:O157"/>
    <mergeCell ref="B158:C158"/>
    <mergeCell ref="I147:P147"/>
    <mergeCell ref="B148:C148"/>
    <mergeCell ref="C152:G152"/>
    <mergeCell ref="B154:C154"/>
    <mergeCell ref="B155:C155"/>
    <mergeCell ref="I155:M155"/>
    <mergeCell ref="B142:B143"/>
    <mergeCell ref="I142:K142"/>
    <mergeCell ref="I143:K143"/>
    <mergeCell ref="B145:B146"/>
    <mergeCell ref="I145:K145"/>
    <mergeCell ref="I146:K146"/>
    <mergeCell ref="B132:C132"/>
    <mergeCell ref="I132:P132"/>
    <mergeCell ref="B133:C133"/>
    <mergeCell ref="B137:C137"/>
    <mergeCell ref="B138:B140"/>
    <mergeCell ref="I138:O138"/>
    <mergeCell ref="I139:K139"/>
    <mergeCell ref="I140:K140"/>
    <mergeCell ref="B123:C123"/>
    <mergeCell ref="B124:C124"/>
    <mergeCell ref="I124:L124"/>
    <mergeCell ref="B125:B130"/>
    <mergeCell ref="B131:C131"/>
    <mergeCell ref="I131:M131"/>
    <mergeCell ref="B110:C110"/>
    <mergeCell ref="I110:N110"/>
    <mergeCell ref="B111:C111"/>
    <mergeCell ref="I111:P111"/>
    <mergeCell ref="B112:C112"/>
    <mergeCell ref="I103:O103"/>
    <mergeCell ref="C106:G106"/>
    <mergeCell ref="B108:C108"/>
    <mergeCell ref="B109:C109"/>
    <mergeCell ref="I109:O109"/>
    <mergeCell ref="I99:M99"/>
    <mergeCell ref="I73:L73"/>
    <mergeCell ref="I97:J97"/>
    <mergeCell ref="I89:Q89"/>
    <mergeCell ref="I80:O80"/>
    <mergeCell ref="I74:L74"/>
    <mergeCell ref="I15:Q15"/>
    <mergeCell ref="I2:M2"/>
    <mergeCell ref="I18:M18"/>
    <mergeCell ref="I55:M55"/>
    <mergeCell ref="I29:R29"/>
    <mergeCell ref="I44:P44"/>
    <mergeCell ref="I14:N14"/>
    <mergeCell ref="I20:Q20"/>
    <mergeCell ref="I21:M21"/>
    <mergeCell ref="I53:R53"/>
    <mergeCell ref="I19:R19"/>
    <mergeCell ref="I35:R35"/>
    <mergeCell ref="I43:P43"/>
    <mergeCell ref="I45:S45"/>
    <mergeCell ref="I46:R46"/>
    <mergeCell ref="I54:R54"/>
    <mergeCell ref="I61:R61"/>
    <mergeCell ref="B93:C93"/>
    <mergeCell ref="I47:O47"/>
    <mergeCell ref="B92:C92"/>
    <mergeCell ref="I63:R63"/>
    <mergeCell ref="I64:R64"/>
    <mergeCell ref="B73:B77"/>
    <mergeCell ref="I81:R81"/>
    <mergeCell ref="I84:R84"/>
    <mergeCell ref="B36:C36"/>
    <mergeCell ref="B68:B72"/>
    <mergeCell ref="B78:B87"/>
    <mergeCell ref="B88:B91"/>
    <mergeCell ref="B100:C100"/>
    <mergeCell ref="B99:C99"/>
    <mergeCell ref="B37:B50"/>
    <mergeCell ref="B51:B60"/>
    <mergeCell ref="B98:C98"/>
    <mergeCell ref="B94:C94"/>
    <mergeCell ref="B61:B66"/>
    <mergeCell ref="B97:C97"/>
    <mergeCell ref="B95:C95"/>
    <mergeCell ref="B96:C96"/>
    <mergeCell ref="B1:C1"/>
    <mergeCell ref="B2:G2"/>
    <mergeCell ref="B11:C11"/>
    <mergeCell ref="B28:B30"/>
    <mergeCell ref="B31:B34"/>
    <mergeCell ref="B12:C12"/>
    <mergeCell ref="B13:C13"/>
    <mergeCell ref="B18:C18"/>
    <mergeCell ref="B19:C19"/>
    <mergeCell ref="B14:B17"/>
    <mergeCell ref="B20:C20"/>
    <mergeCell ref="B21:C21"/>
    <mergeCell ref="B22:C22"/>
  </mergeCells>
  <phoneticPr fontId="1"/>
  <pageMargins left="0.70866141732283472" right="0.31496062992125984" top="0.55118110236220474" bottom="0.55118110236220474" header="0.31496062992125984" footer="0.31496062992125984"/>
  <pageSetup paperSize="9" scale="94" firstPageNumber="49" orientation="portrait" useFirstPageNumber="1" r:id="rId1"/>
  <headerFooter>
    <oddFooter>&amp;C&amp;12&amp;P</oddFooter>
  </headerFooter>
  <rowBreaks count="3" manualBreakCount="3">
    <brk id="24" max="16383" man="1"/>
    <brk id="6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maezawa</dc:creator>
  <cp:lastModifiedBy>koizumi</cp:lastModifiedBy>
  <cp:lastPrinted>2020-03-31T01:41:36Z</cp:lastPrinted>
  <dcterms:created xsi:type="dcterms:W3CDTF">2010-02-22T00:17:32Z</dcterms:created>
  <dcterms:modified xsi:type="dcterms:W3CDTF">2020-06-11T00:58:18Z</dcterms:modified>
</cp:coreProperties>
</file>